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8535" activeTab="0"/>
  </bookViews>
  <sheets>
    <sheet name="Лист1" sheetId="1" r:id="rId1"/>
  </sheets>
  <definedNames>
    <definedName name="COMTEC" localSheetId="0">'Лист1'!$A$1:$DC$90</definedName>
    <definedName name="COMTEC">'Лист1'!#REF!</definedName>
    <definedName name="FORM">'Лист1'!$K$1:$T$90</definedName>
    <definedName name="NM">'Лист1'!$U$1:$AD$90</definedName>
    <definedName name="OFORM">'Лист1'!$BA$1:$BU$90</definedName>
    <definedName name="RECVIZ">#REF!</definedName>
    <definedName name="RSUM">'Лист1'!$A$1:$J$90</definedName>
    <definedName name="SFORM">'Лист1'!$BV$1:$BX$90</definedName>
    <definedName name="_xlnm.Print_Area" localSheetId="0">'Лист1'!$A$91:$DC$195</definedName>
  </definedNames>
  <calcPr fullCalcOnLoad="1"/>
</workbook>
</file>

<file path=xl/sharedStrings.xml><?xml version="1.0" encoding="utf-8"?>
<sst xmlns="http://schemas.openxmlformats.org/spreadsheetml/2006/main" count="754" uniqueCount="606">
  <si>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</si>
  <si>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</si>
  <si>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</si>
  <si>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</si>
  <si>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</si>
  <si>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</si>
  <si>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</si>
  <si>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</si>
  <si>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</si>
  <si>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</si>
  <si>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</si>
  <si>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</si>
  <si>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</si>
  <si>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</si>
  <si>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</si>
  <si>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</si>
  <si>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</si>
  <si>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</si>
  <si>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</si>
  <si>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</si>
  <si>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</si>
  <si>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</si>
  <si>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</si>
  <si>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</si>
  <si>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</si>
  <si>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</si>
  <si>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</si>
  <si>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</si>
  <si>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</si>
  <si>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</si>
  <si>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</si>
  <si>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</si>
  <si>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</si>
  <si>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</si>
  <si>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</si>
  <si>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</si>
  <si>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</si>
  <si>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</si>
  <si>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Единица измерения: тыс. руб./млн. руб. (ненужное зачеркнуть)</t>
  </si>
  <si>
    <t>Местонахождение (адрес)</t>
  </si>
  <si>
    <t>384/385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</si>
  <si>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</si>
  <si>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</si>
  <si>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</si>
  <si>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</si>
  <si>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</si>
  <si>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</si>
  <si>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</si>
  <si>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</si>
  <si>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</si>
  <si>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</si>
  <si>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</si>
  <si>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</si>
  <si>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</si>
  <si>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</si>
  <si>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</si>
  <si>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</si>
  <si>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</si>
  <si>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</si>
  <si>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</si>
  <si>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</si>
  <si>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</si>
  <si>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</si>
  <si>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</si>
  <si>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</si>
  <si>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</si>
  <si>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</si>
  <si>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</si>
  <si>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</si>
  <si>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</si>
  <si>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</si>
  <si>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</si>
  <si>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</si>
  <si>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</si>
  <si>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</si>
  <si>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</si>
  <si>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</si>
  <si>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</si>
  <si>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</si>
  <si>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</si>
  <si>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</si>
  <si>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</si>
  <si>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</si>
  <si>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</si>
  <si>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</si>
  <si>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</si>
  <si>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</si>
  <si>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</si>
  <si>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</si>
  <si>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</si>
  <si>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</si>
  <si>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</si>
  <si>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</si>
  <si>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</si>
  <si>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</si>
  <si>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</si>
  <si>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</si>
  <si>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</si>
  <si>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</si>
  <si>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</si>
  <si>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</si>
  <si>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</si>
  <si>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</si>
  <si>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</si>
  <si>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</si>
  <si>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</si>
  <si>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</si>
  <si>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</si>
  <si>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</si>
  <si>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</si>
  <si>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</si>
  <si>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</si>
  <si>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</si>
  <si>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</si>
  <si>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</si>
  <si>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</si>
  <si>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</si>
  <si>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</si>
  <si>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</si>
  <si>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</si>
  <si>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</si>
  <si>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</si>
  <si>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</si>
  <si>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</si>
  <si>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</si>
  <si>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</si>
  <si>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</si>
  <si>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</si>
  <si>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</si>
  <si>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</si>
  <si>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</si>
  <si>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</si>
  <si>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</si>
  <si>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</si>
  <si>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</si>
  <si>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</si>
  <si>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</si>
  <si>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</si>
  <si>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</si>
  <si>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</si>
  <si>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</si>
  <si>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</si>
  <si>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</si>
  <si>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</si>
  <si>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</si>
  <si>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</si>
  <si>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</si>
  <si>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</si>
  <si>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</si>
  <si>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</si>
  <si>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</si>
  <si>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</si>
  <si>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</si>
  <si>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</si>
  <si>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231</t>
  </si>
  <si>
    <t>241</t>
  </si>
  <si>
    <t>411</t>
  </si>
  <si>
    <r>
      <t xml:space="preserve">Приложение к Приказу Минфина РФ от 22.07.2003 № 67н
</t>
    </r>
    <r>
      <rPr>
        <sz val="8"/>
        <rFont val="Times New Roman"/>
        <family val="1"/>
      </rPr>
      <t>(с кодами показателей бухгалтерской отчетности, утвержденными 
Приказом Госкомстата РФ № 475, Минфина РФ № 102н от 14.11.2003)</t>
    </r>
  </si>
  <si>
    <t>РЕКВИЗИТЫ РАЗДЕЛА</t>
  </si>
  <si>
    <t>ИдФайл:</t>
  </si>
  <si>
    <t>ТАБЛИЧНАЯ ЧАСТЬ</t>
  </si>
  <si>
    <t>ОТЧЕТНОСТЬНП</t>
  </si>
  <si>
    <t>2.01</t>
  </si>
  <si>
    <t>Версия формата</t>
  </si>
  <si>
    <t>ИдПол:</t>
  </si>
  <si>
    <t>Comtec 8</t>
  </si>
  <si>
    <t>НаимОтпрЮл:</t>
  </si>
  <si>
    <t>ТелОтпр:</t>
  </si>
  <si>
    <t>ИдДок:</t>
  </si>
  <si>
    <t>ДатаДок:</t>
  </si>
  <si>
    <t>КодНО:</t>
  </si>
  <si>
    <t>НаимОИВ:</t>
  </si>
  <si>
    <t>Наименование органа исполнительной власти</t>
  </si>
  <si>
    <t>Свидетельство:</t>
  </si>
  <si>
    <t>ОКВЭД:</t>
  </si>
  <si>
    <t>НаимЮЛПол:</t>
  </si>
  <si>
    <t>ИННЮЛ:</t>
  </si>
  <si>
    <t>КППЮЛ:</t>
  </si>
  <si>
    <t>ОГРН:</t>
  </si>
  <si>
    <t>АдрЮр:</t>
  </si>
  <si>
    <t>ФИОРук:</t>
  </si>
  <si>
    <t xml:space="preserve">Фамилия, имя, отчество руководителя </t>
  </si>
  <si>
    <t>ИННРук:</t>
  </si>
  <si>
    <t>ИНН руководителя</t>
  </si>
  <si>
    <t>ФИОБух:</t>
  </si>
  <si>
    <t>Фамилия, имя, отчество главного бухгалтера</t>
  </si>
  <si>
    <t>ИННБух:</t>
  </si>
  <si>
    <t>ИНН главного бухгалтера</t>
  </si>
  <si>
    <t>ФИОУпПред:</t>
  </si>
  <si>
    <t>ВерФОтч:</t>
  </si>
  <si>
    <t>ПериодВерОтч:</t>
  </si>
  <si>
    <t>ПризПериодОтч:</t>
  </si>
  <si>
    <t>Признак отчетного периода</t>
  </si>
  <si>
    <t>НачПериодОтч:</t>
  </si>
  <si>
    <t>КонПериодОтч:</t>
  </si>
  <si>
    <t>ОКЕИ:</t>
  </si>
  <si>
    <t>ВарФОтч:</t>
  </si>
  <si>
    <t>Вариант формы отчетности</t>
  </si>
  <si>
    <t>ОКПО:</t>
  </si>
  <si>
    <t>Код по ОКПО</t>
  </si>
  <si>
    <t>ОснВидДеят:</t>
  </si>
  <si>
    <t>Наименование вида деятельности</t>
  </si>
  <si>
    <t>ОргПравФорм:</t>
  </si>
  <si>
    <t>ОКОПФ:</t>
  </si>
  <si>
    <t>ФормСобств:</t>
  </si>
  <si>
    <t>ОКФС:</t>
  </si>
  <si>
    <t>П000010011003:</t>
  </si>
  <si>
    <t>П000010011004:</t>
  </si>
  <si>
    <t>П000010012003:</t>
  </si>
  <si>
    <t>П000010012004:</t>
  </si>
  <si>
    <t>П000010013003:</t>
  </si>
  <si>
    <t>П000010013004:</t>
  </si>
  <si>
    <t>П000010014003:</t>
  </si>
  <si>
    <t>П000010014004:</t>
  </si>
  <si>
    <t>П000010015003:</t>
  </si>
  <si>
    <t>П000010015004:</t>
  </si>
  <si>
    <t>П000010019003:</t>
  </si>
  <si>
    <t>П000010019004:</t>
  </si>
  <si>
    <t>П000010013503:</t>
  </si>
  <si>
    <t>П000010013504:</t>
  </si>
  <si>
    <t>П000010014503:</t>
  </si>
  <si>
    <t>П000010014504:</t>
  </si>
  <si>
    <t>П000010015101:</t>
  </si>
  <si>
    <t>П000010015103:</t>
  </si>
  <si>
    <t>П000010015104:</t>
  </si>
  <si>
    <t>П000020021003:</t>
  </si>
  <si>
    <t>П000020021004:</t>
  </si>
  <si>
    <t>П000020021103:</t>
  </si>
  <si>
    <t>П000020021104:</t>
  </si>
  <si>
    <t>П000020021203:</t>
  </si>
  <si>
    <t>П000020021204:</t>
  </si>
  <si>
    <t>П000020021303:</t>
  </si>
  <si>
    <t>П000020021304:</t>
  </si>
  <si>
    <t>П000020021403:</t>
  </si>
  <si>
    <t>П000020021404:</t>
  </si>
  <si>
    <t>П000020021503:</t>
  </si>
  <si>
    <t>П000020021504:</t>
  </si>
  <si>
    <t>П000020021603:</t>
  </si>
  <si>
    <t>П000020021604:</t>
  </si>
  <si>
    <t>П000020021703:</t>
  </si>
  <si>
    <t>П000020021704:</t>
  </si>
  <si>
    <t>П000010021801:</t>
  </si>
  <si>
    <t>П000010021803:</t>
  </si>
  <si>
    <t>П000010021804:</t>
  </si>
  <si>
    <t>П000020022003:</t>
  </si>
  <si>
    <t>П000020022004:</t>
  </si>
  <si>
    <t>П000020023003:</t>
  </si>
  <si>
    <t>П000020023004:</t>
  </si>
  <si>
    <t>П000020023103:</t>
  </si>
  <si>
    <t>П000020023104:</t>
  </si>
  <si>
    <t>П000020024003:</t>
  </si>
  <si>
    <t>П000020024004:</t>
  </si>
  <si>
    <t>П000020024103:</t>
  </si>
  <si>
    <t>П000020024104:</t>
  </si>
  <si>
    <t>П000020025003:</t>
  </si>
  <si>
    <t>П000020025004:</t>
  </si>
  <si>
    <t>П000020026003:</t>
  </si>
  <si>
    <t>П000020026004:</t>
  </si>
  <si>
    <t>П000020027003:</t>
  </si>
  <si>
    <t>П000020027004:</t>
  </si>
  <si>
    <t>П000010027101:</t>
  </si>
  <si>
    <t>П000010027103:</t>
  </si>
  <si>
    <t>П000010027104:</t>
  </si>
  <si>
    <t>П000020029003:</t>
  </si>
  <si>
    <t>П000020029004:</t>
  </si>
  <si>
    <t>П000020030003:</t>
  </si>
  <si>
    <t>П000020030004:</t>
  </si>
  <si>
    <t>П000030041003:</t>
  </si>
  <si>
    <t>П000030041004:</t>
  </si>
  <si>
    <t>П000030041503:</t>
  </si>
  <si>
    <t>П000030041504:</t>
  </si>
  <si>
    <t>П000030042003:</t>
  </si>
  <si>
    <t>П000030042004:</t>
  </si>
  <si>
    <t>П000030043003:</t>
  </si>
  <si>
    <t>П000030043004:</t>
  </si>
  <si>
    <t>П000030043103:</t>
  </si>
  <si>
    <t>П000030043104:</t>
  </si>
  <si>
    <t>П000030043203:</t>
  </si>
  <si>
    <t>П000030043204:</t>
  </si>
  <si>
    <t>П000010043301:</t>
  </si>
  <si>
    <t>П000010043303:</t>
  </si>
  <si>
    <t>П000010043304:</t>
  </si>
  <si>
    <t>П000030047003:</t>
  </si>
  <si>
    <t>П000030047004:</t>
  </si>
  <si>
    <t>П000030049003:</t>
  </si>
  <si>
    <t>П000030049004:</t>
  </si>
  <si>
    <t>П000040051003:</t>
  </si>
  <si>
    <t>П000040051004:</t>
  </si>
  <si>
    <t>П000040051503:</t>
  </si>
  <si>
    <t>П000040051504:</t>
  </si>
  <si>
    <t>П000040052003:</t>
  </si>
  <si>
    <t>П000040052004:</t>
  </si>
  <si>
    <t>П000010052101:</t>
  </si>
  <si>
    <t>П000010052103:</t>
  </si>
  <si>
    <t>П000010052104:</t>
  </si>
  <si>
    <t>П000040059003:</t>
  </si>
  <si>
    <t>П000040059004:</t>
  </si>
  <si>
    <t>П000050061003:</t>
  </si>
  <si>
    <t>П000050061004:</t>
  </si>
  <si>
    <t>П000050062003:</t>
  </si>
  <si>
    <t>П000050062004:</t>
  </si>
  <si>
    <t>П000050062103:</t>
  </si>
  <si>
    <t>П000050062104:</t>
  </si>
  <si>
    <t>П000050062403:</t>
  </si>
  <si>
    <t>П000050062404:</t>
  </si>
  <si>
    <t>П000050062503:</t>
  </si>
  <si>
    <t>П000050062504:</t>
  </si>
  <si>
    <t>П000050062603:</t>
  </si>
  <si>
    <t>П000050062604:</t>
  </si>
  <si>
    <t>П000050062803:</t>
  </si>
  <si>
    <t>П000050062804:</t>
  </si>
  <si>
    <t>П000050063003:</t>
  </si>
  <si>
    <t>П000050063004:</t>
  </si>
  <si>
    <t>П000050064003:</t>
  </si>
  <si>
    <t>П000050064004:</t>
  </si>
  <si>
    <t>П000050065003:</t>
  </si>
  <si>
    <t>П000050065004:</t>
  </si>
  <si>
    <t>П000050066003:</t>
  </si>
  <si>
    <t>П000050066004:</t>
  </si>
  <si>
    <t>П000010066101:</t>
  </si>
  <si>
    <t>П000010066103:</t>
  </si>
  <si>
    <t>П000010066104:</t>
  </si>
  <si>
    <t>П000050069003:</t>
  </si>
  <si>
    <t>П000050069004:</t>
  </si>
  <si>
    <t>П000050070003:</t>
  </si>
  <si>
    <t>П000050070004:</t>
  </si>
  <si>
    <t>П000060091003:</t>
  </si>
  <si>
    <t>П000060091004:</t>
  </si>
  <si>
    <t>П000060091103:</t>
  </si>
  <si>
    <t>П000060091104:</t>
  </si>
  <si>
    <t>П000060092003:</t>
  </si>
  <si>
    <t>П000060092004:</t>
  </si>
  <si>
    <t>П000060093003:</t>
  </si>
  <si>
    <t>П000060093004:</t>
  </si>
  <si>
    <t>П000060094003:</t>
  </si>
  <si>
    <t>П000060094004:</t>
  </si>
  <si>
    <t>П000060095003:</t>
  </si>
  <si>
    <t>П000060095004:</t>
  </si>
  <si>
    <t>П000060096003:</t>
  </si>
  <si>
    <t>П000060096004:</t>
  </si>
  <si>
    <t>П000060097003:</t>
  </si>
  <si>
    <t>П000060097004:</t>
  </si>
  <si>
    <t>П000060098003:</t>
  </si>
  <si>
    <t>П000060098004:</t>
  </si>
  <si>
    <t>П000060099003:</t>
  </si>
  <si>
    <t>П000060099004:</t>
  </si>
  <si>
    <t>П000060100001:</t>
  </si>
  <si>
    <t>П000060100003:</t>
  </si>
  <si>
    <t>П000060100004:</t>
  </si>
  <si>
    <t>Дата (конец периода)- точная</t>
  </si>
  <si>
    <t>Идентификатор файла</t>
  </si>
  <si>
    <t>Дата составления - точная</t>
  </si>
  <si>
    <t>Код ИМНС</t>
  </si>
  <si>
    <t>Дата (начало периода)- точная</t>
  </si>
  <si>
    <t>Телефон</t>
  </si>
  <si>
    <t>Наименование организации</t>
  </si>
  <si>
    <t>Идентификатор документа</t>
  </si>
  <si>
    <t>Реквизиты свидетельства о регистрации</t>
  </si>
  <si>
    <t>Код по ОКВЭД</t>
  </si>
  <si>
    <t>Организационно-правовая форма</t>
  </si>
  <si>
    <t>КПП</t>
  </si>
  <si>
    <t>Код по ОКОПФ</t>
  </si>
  <si>
    <t>ОГРН</t>
  </si>
  <si>
    <t>Форма собственности</t>
  </si>
  <si>
    <t>Адрес юридический</t>
  </si>
  <si>
    <t>Код по ОКФС</t>
  </si>
  <si>
    <t>Код единицы измерения</t>
  </si>
  <si>
    <t>Дата формата</t>
  </si>
  <si>
    <t>на 01</t>
  </si>
  <si>
    <t>1</t>
  </si>
  <si>
    <t>ТелБух:</t>
  </si>
  <si>
    <t>Номер контактного телефона главного бухгалтера</t>
  </si>
  <si>
    <t>Фамилия, имя, отчество уполномоченного представителя</t>
  </si>
  <si>
    <t>ИННУпПред:</t>
  </si>
  <si>
    <t>ИНН уполномоченного представителя</t>
  </si>
  <si>
    <t>ТелУпПред:</t>
  </si>
  <si>
    <t>Номер контактного телефона уполномоченного представителя</t>
  </si>
  <si>
    <t>35</t>
  </si>
  <si>
    <t>2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</si>
  <si>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</si>
  <si>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</si>
  <si>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</si>
  <si>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</si>
  <si>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</si>
  <si>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</si>
  <si>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</si>
  <si>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</si>
  <si>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</si>
  <si>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</si>
  <si>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</si>
  <si>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</si>
  <si>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</si>
  <si>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</si>
  <si>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</si>
  <si>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</si>
  <si>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</si>
  <si>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</si>
  <si>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</si>
  <si>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</si>
  <si>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</si>
  <si>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</si>
  <si>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</si>
  <si>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</si>
  <si>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</si>
  <si>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</si>
  <si>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</si>
  <si>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</si>
  <si>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</si>
  <si>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</si>
  <si>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</si>
  <si>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</si>
  <si>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</si>
  <si>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</si>
  <si>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</si>
  <si>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</si>
  <si>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</si>
  <si>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</si>
  <si>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</si>
  <si>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</si>
  <si>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</si>
  <si>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</si>
  <si>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</si>
  <si>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</si>
  <si>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</si>
  <si>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</si>
  <si>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</si>
  <si>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</si>
  <si>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</si>
  <si>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</si>
  <si>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</si>
  <si>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</si>
  <si>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</si>
  <si>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</si>
  <si>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</si>
  <si>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</si>
  <si>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</si>
  <si>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</si>
  <si>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</si>
  <si>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</si>
  <si>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</si>
  <si>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</si>
  <si>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</si>
  <si>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</si>
  <si>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</si>
  <si>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</si>
  <si>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</si>
  <si>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</si>
  <si>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</si>
  <si>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</si>
  <si>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</si>
  <si>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</si>
  <si>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</si>
  <si>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</si>
  <si>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</si>
  <si>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</si>
  <si>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</si>
  <si>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</si>
  <si>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</si>
  <si>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</si>
  <si>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</si>
  <si>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</si>
  <si>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</si>
  <si>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</si>
  <si>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</si>
  <si>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</si>
  <si>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</si>
  <si>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</si>
  <si>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</si>
  <si>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</si>
  <si>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</si>
  <si>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</si>
  <si>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</si>
  <si>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</si>
  <si>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</si>
  <si>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</si>
  <si>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136</t>
  </si>
  <si>
    <t>137</t>
  </si>
  <si>
    <t>138</t>
  </si>
  <si>
    <t>139</t>
  </si>
  <si>
    <t>141</t>
  </si>
  <si>
    <t>142</t>
  </si>
  <si>
    <t>143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</si>
  <si>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</si>
  <si>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</si>
  <si>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</si>
  <si>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</si>
  <si>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</si>
  <si>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</si>
  <si>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</si>
  <si>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</si>
  <si>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</si>
  <si>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</si>
  <si>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</si>
  <si>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</si>
  <si>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</si>
  <si>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</si>
  <si>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</si>
  <si>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</si>
  <si>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</si>
  <si>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</si>
  <si>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</si>
  <si>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</si>
  <si>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</si>
  <si>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</si>
  <si>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</si>
  <si>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</si>
  <si>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</si>
  <si>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</si>
  <si>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</si>
  <si>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</si>
  <si>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</si>
  <si>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</si>
  <si>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</si>
  <si>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</si>
  <si>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</si>
  <si>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</si>
  <si>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</si>
  <si>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</si>
  <si>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</si>
  <si>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</si>
  <si>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</si>
  <si>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</si>
  <si>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</si>
  <si>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</si>
  <si>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</si>
  <si>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</si>
  <si>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</si>
  <si>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</si>
  <si>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</si>
  <si>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</si>
  <si>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</si>
  <si>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</si>
  <si>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</si>
  <si>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</si>
  <si>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</si>
  <si>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</si>
  <si>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</si>
  <si>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</si>
  <si>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</si>
  <si>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</si>
  <si>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</si>
  <si>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</si>
  <si>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</si>
  <si>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</si>
  <si>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</si>
  <si>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</si>
  <si>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</si>
  <si>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</si>
  <si>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</si>
  <si>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</si>
  <si>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</si>
  <si>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</si>
  <si>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</si>
  <si>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</si>
  <si>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</si>
  <si>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</si>
  <si>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</si>
  <si>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</si>
  <si>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</si>
  <si>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</si>
  <si>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</si>
  <si>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</si>
  <si>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</si>
  <si>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</si>
  <si>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</si>
  <si>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</si>
  <si>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</si>
  <si>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</si>
  <si>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</si>
  <si>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</si>
  <si>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</si>
  <si>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</si>
  <si>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</si>
  <si>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</si>
  <si>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</si>
  <si>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</si>
  <si>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</si>
  <si>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-</t>
  </si>
  <si>
    <t>7710012370</t>
  </si>
  <si>
    <t>Ширман,Екатерина,Романовна</t>
  </si>
  <si>
    <t>77 № 004281432,25.12.2002,19</t>
  </si>
  <si>
    <t>2.01002</t>
  </si>
  <si>
    <t>"Международный Благотворительный Фонд Владимира Спивакова" (Некоммерческая организация)</t>
  </si>
  <si>
    <t>770301001</t>
  </si>
  <si>
    <t>Благотворительность</t>
  </si>
  <si>
    <t>115054, Москва, Космодамианская наб.52, стр.8</t>
  </si>
  <si>
    <t>Михайлова,Татьяна,Павловна</t>
  </si>
  <si>
    <t>65.2</t>
  </si>
  <si>
    <t>1037739449186</t>
  </si>
  <si>
    <t/>
  </si>
  <si>
    <t>7301499/7301559</t>
  </si>
  <si>
    <t>643,103009,77,,,,ТУП ШВЕДСКИЙ,3,,17</t>
  </si>
  <si>
    <t>001</t>
  </si>
  <si>
    <t>7710012370**77030100120110125121030</t>
  </si>
  <si>
    <t>31.12.2009</t>
  </si>
  <si>
    <t>Фонд</t>
  </si>
  <si>
    <t>774330479209</t>
  </si>
  <si>
    <t>01.01.2004,</t>
  </si>
  <si>
    <t>30.03.2010</t>
  </si>
  <si>
    <t>771912611034</t>
  </si>
  <si>
    <t>01.01.2009</t>
  </si>
  <si>
    <t>Собственность общественных организаций</t>
  </si>
  <si>
    <t>7710012370**770301001200900000001</t>
  </si>
  <si>
    <t>40000961</t>
  </si>
  <si>
    <t>УФК МФ РФ по г. Москве (ИФНС № 3 по г. Москвы)</t>
  </si>
  <si>
    <t>384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</si>
</sst>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/>
    </xf>
    <xf numFmtId="49" fontId="5" fillId="0" borderId="3" xfId="0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Fill="1" applyBorder="1" applyAlignment="1">
      <alignment vertical="top"/>
    </xf>
    <xf numFmtId="49" fontId="5" fillId="0" borderId="4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0" xfId="0" applyNumberFormat="1" applyFont="1" applyBorder="1" applyAlignment="1">
      <alignment vertical="top"/>
    </xf>
    <xf numFmtId="0" fontId="5" fillId="0" borderId="1" xfId="0" applyNumberFormat="1" applyFont="1" applyBorder="1" applyAlignment="1">
      <alignment vertical="top"/>
    </xf>
    <xf numFmtId="0" fontId="5" fillId="0" borderId="2" xfId="0" applyNumberFormat="1" applyFont="1" applyFill="1" applyBorder="1" applyAlignment="1">
      <alignment vertical="top"/>
    </xf>
    <xf numFmtId="0" fontId="5" fillId="0" borderId="3" xfId="0" applyNumberFormat="1" applyFont="1" applyFill="1" applyBorder="1" applyAlignment="1">
      <alignment vertical="top"/>
    </xf>
    <xf numFmtId="0" fontId="5" fillId="0" borderId="4" xfId="0" applyNumberFormat="1" applyFont="1" applyBorder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5" fillId="0" borderId="5" xfId="0" applyNumberFormat="1" applyFont="1" applyFill="1" applyBorder="1" applyAlignment="1">
      <alignment vertical="top"/>
    </xf>
    <xf numFmtId="49" fontId="5" fillId="0" borderId="4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  <xf numFmtId="49" fontId="5" fillId="0" borderId="5" xfId="0" applyNumberFormat="1" applyFont="1" applyBorder="1" applyAlignment="1">
      <alignment horizontal="left"/>
    </xf>
    <xf numFmtId="0" fontId="5" fillId="0" borderId="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4" xfId="0" applyFont="1" applyBorder="1" applyAlignment="1">
      <alignment vertical="top"/>
    </xf>
    <xf numFmtId="0" fontId="5" fillId="0" borderId="5" xfId="0" applyFont="1" applyBorder="1" applyAlignment="1">
      <alignment horizontal="left" vertical="top"/>
    </xf>
    <xf numFmtId="0" fontId="1" fillId="0" borderId="0" xfId="0" applyNumberFormat="1" applyFont="1" applyAlignment="1">
      <alignment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vertical="top"/>
    </xf>
    <xf numFmtId="0" fontId="5" fillId="0" borderId="5" xfId="0" applyNumberFormat="1" applyFont="1" applyBorder="1" applyAlignment="1">
      <alignment vertical="top"/>
    </xf>
    <xf numFmtId="0" fontId="5" fillId="0" borderId="5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1" fillId="0" borderId="6" xfId="0" applyNumberFormat="1" applyFont="1" applyBorder="1" applyAlignment="1">
      <alignment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49" fontId="5" fillId="0" borderId="5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vertical="top"/>
    </xf>
    <xf numFmtId="49" fontId="5" fillId="0" borderId="0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7" fillId="0" borderId="0" xfId="0" applyNumberFormat="1" applyFont="1" applyFill="1" applyBorder="1" applyAlignment="1">
      <alignment vertical="top"/>
    </xf>
    <xf numFmtId="0" fontId="1" fillId="0" borderId="7" xfId="0" applyNumberFormat="1" applyFont="1" applyBorder="1" applyAlignment="1">
      <alignment horizontal="right"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0" fontId="1" fillId="0" borderId="9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left" vertical="top" wrapText="1"/>
    </xf>
    <xf numFmtId="0" fontId="1" fillId="0" borderId="7" xfId="0" applyNumberFormat="1" applyFont="1" applyBorder="1" applyAlignment="1">
      <alignment/>
    </xf>
    <xf numFmtId="0" fontId="1" fillId="0" borderId="9" xfId="0" applyNumberFormat="1" applyFont="1" applyBorder="1" applyAlignment="1">
      <alignment wrapText="1"/>
    </xf>
    <xf numFmtId="0" fontId="1" fillId="0" borderId="9" xfId="0" applyNumberFormat="1" applyFont="1" applyBorder="1" applyAlignment="1">
      <alignment/>
    </xf>
    <xf numFmtId="0" fontId="2" fillId="0" borderId="2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wrapText="1"/>
    </xf>
    <xf numFmtId="0" fontId="1" fillId="0" borderId="2" xfId="0" applyNumberFormat="1" applyFont="1" applyBorder="1" applyAlignment="1">
      <alignment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vertical="top"/>
    </xf>
    <xf numFmtId="0" fontId="1" fillId="0" borderId="9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/>
    </xf>
    <xf numFmtId="0" fontId="1" fillId="0" borderId="1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DD265"/>
  <sheetViews>
    <sheetView showGridLines="0" showZeros="0" tabSelected="1" view="pageBreakPreview" zoomScaleSheetLayoutView="100" workbookViewId="0" topLeftCell="A91">
      <selection activeCell="CJ178" sqref="CJ178:DC178"/>
    </sheetView>
  </sheetViews>
  <sheetFormatPr defaultColWidth="9.00390625" defaultRowHeight="12.75"/>
  <cols>
    <col min="1" max="16384" width="0.875" style="1" customWidth="1"/>
  </cols>
  <sheetData>
    <row r="1" spans="1:107" ht="12.75" customHeight="1" hidden="1">
      <c r="A1" s="4" t="s">
        <v>589</v>
      </c>
      <c r="B1" s="5"/>
      <c r="C1" s="5"/>
      <c r="D1" s="5"/>
      <c r="E1" s="5"/>
      <c r="F1" s="5"/>
      <c r="G1" s="5"/>
      <c r="H1" s="5"/>
      <c r="I1" s="5"/>
      <c r="J1" s="6"/>
      <c r="K1" s="7"/>
      <c r="L1" s="8"/>
      <c r="M1" s="8"/>
      <c r="N1" s="8"/>
      <c r="O1" s="8"/>
      <c r="P1" s="8"/>
      <c r="Q1" s="8"/>
      <c r="R1" s="8"/>
      <c r="S1" s="8"/>
      <c r="T1" s="9"/>
      <c r="U1" s="8" t="s">
        <v>158</v>
      </c>
      <c r="V1" s="8"/>
      <c r="W1" s="8"/>
      <c r="X1" s="8"/>
      <c r="Y1" s="8"/>
      <c r="Z1" s="8"/>
      <c r="AA1" s="8"/>
      <c r="AB1" s="8"/>
      <c r="AC1" s="8"/>
      <c r="AD1" s="9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19">
        <v>1</v>
      </c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19" t="s">
        <v>378</v>
      </c>
      <c r="BW1" s="20" t="s">
        <v>161</v>
      </c>
      <c r="BX1" s="21" t="s">
        <v>161</v>
      </c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9"/>
    </row>
    <row r="2" spans="1:107" s="37" customFormat="1" ht="12.75" customHeight="1" hidden="1">
      <c r="A2" s="25" t="s">
        <v>594</v>
      </c>
      <c r="B2" s="26" t="s">
        <v>593</v>
      </c>
      <c r="C2" s="26"/>
      <c r="D2" s="26"/>
      <c r="E2" s="27">
        <v>2</v>
      </c>
      <c r="F2" s="26"/>
      <c r="G2" s="26"/>
      <c r="H2" s="26"/>
      <c r="I2" s="26"/>
      <c r="J2" s="28"/>
      <c r="K2" s="15" t="str">
        <f>IF(A2="","",CHOOSE(MONTH(DATEVALUE(A2)+1),"января","февраля","марта","апреля","мая","июня","июля","августа","сентября","октября","ноября","декабря"))</f>
        <v>января</v>
      </c>
      <c r="L2" s="16">
        <f>IF(A2="","",YEAR(DATEVALUE(A2)+1))</f>
        <v>2010</v>
      </c>
      <c r="M2" s="16"/>
      <c r="N2" s="30"/>
      <c r="O2" s="30"/>
      <c r="P2" s="30"/>
      <c r="Q2" s="30"/>
      <c r="R2" s="30"/>
      <c r="S2" s="30"/>
      <c r="T2" s="31"/>
      <c r="U2" s="32" t="s">
        <v>349</v>
      </c>
      <c r="V2" s="30" t="s">
        <v>350</v>
      </c>
      <c r="W2" s="30"/>
      <c r="X2" s="30"/>
      <c r="Y2" s="30"/>
      <c r="Z2" s="30"/>
      <c r="AA2" s="30"/>
      <c r="AB2" s="30"/>
      <c r="AC2" s="30"/>
      <c r="AD2" s="31"/>
      <c r="AE2" s="29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3">
        <v>2</v>
      </c>
      <c r="BB2" s="10" t="s">
        <v>553</v>
      </c>
      <c r="BC2" s="32" t="s">
        <v>169</v>
      </c>
      <c r="BD2" s="10" t="s">
        <v>369</v>
      </c>
      <c r="BE2" s="32" t="s">
        <v>159</v>
      </c>
      <c r="BF2" s="34"/>
      <c r="BG2" s="30"/>
      <c r="BH2" s="34"/>
      <c r="BI2" s="30"/>
      <c r="BJ2" s="34"/>
      <c r="BK2" s="30"/>
      <c r="BL2" s="34"/>
      <c r="BM2" s="30"/>
      <c r="BN2" s="34"/>
      <c r="BO2" s="30"/>
      <c r="BP2" s="30"/>
      <c r="BQ2" s="30"/>
      <c r="BR2" s="30"/>
      <c r="BS2" s="30"/>
      <c r="BT2" s="30"/>
      <c r="BU2" s="31"/>
      <c r="BV2" s="35" t="s">
        <v>545</v>
      </c>
      <c r="BW2" s="10">
        <v>2.01002</v>
      </c>
      <c r="BX2" s="36" t="s">
        <v>162</v>
      </c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1"/>
    </row>
    <row r="3" spans="1:107" s="37" customFormat="1" ht="12.75" customHeight="1" hidden="1">
      <c r="A3" s="25" t="s">
        <v>598</v>
      </c>
      <c r="B3" s="26" t="s">
        <v>561</v>
      </c>
      <c r="C3" s="26"/>
      <c r="D3" s="26"/>
      <c r="E3" s="27">
        <v>3</v>
      </c>
      <c r="F3" s="26"/>
      <c r="G3" s="26"/>
      <c r="H3" s="26"/>
      <c r="I3" s="26"/>
      <c r="J3" s="28"/>
      <c r="K3" s="29" t="str">
        <f>IF(A3="","",CHOOSE(MONTH(DATEVALUE(A3)),"января","февраля","марта","апреля","мая","июня","июля","августа","сентября","октября","ноября","декабря"))</f>
        <v>марта</v>
      </c>
      <c r="L3" s="30"/>
      <c r="M3" s="30"/>
      <c r="N3" s="30"/>
      <c r="O3" s="32"/>
      <c r="P3" s="32"/>
      <c r="Q3" s="32"/>
      <c r="R3" s="32"/>
      <c r="S3" s="32"/>
      <c r="T3" s="38"/>
      <c r="U3" s="30" t="s">
        <v>351</v>
      </c>
      <c r="V3" s="32" t="s">
        <v>352</v>
      </c>
      <c r="W3" s="32"/>
      <c r="X3" s="32"/>
      <c r="Y3" s="32"/>
      <c r="Z3" s="32"/>
      <c r="AA3" s="32"/>
      <c r="AB3" s="32"/>
      <c r="AC3" s="32"/>
      <c r="AD3" s="38"/>
      <c r="AE3" s="39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3">
        <v>3</v>
      </c>
      <c r="BB3" s="10" t="s">
        <v>384</v>
      </c>
      <c r="BC3" s="32" t="s">
        <v>194</v>
      </c>
      <c r="BD3" s="10" t="s">
        <v>546</v>
      </c>
      <c r="BE3" s="32" t="s">
        <v>164</v>
      </c>
      <c r="BF3" s="40"/>
      <c r="BG3" s="32"/>
      <c r="BH3" s="40"/>
      <c r="BI3" s="32"/>
      <c r="BJ3" s="40"/>
      <c r="BK3" s="32"/>
      <c r="BL3" s="40"/>
      <c r="BM3" s="32"/>
      <c r="BN3" s="40"/>
      <c r="BO3" s="32"/>
      <c r="BP3" s="32"/>
      <c r="BQ3" s="32"/>
      <c r="BR3" s="32"/>
      <c r="BS3" s="32"/>
      <c r="BT3" s="32"/>
      <c r="BU3" s="38"/>
      <c r="BV3" s="35" t="s">
        <v>547</v>
      </c>
      <c r="BW3" s="11" t="s">
        <v>165</v>
      </c>
      <c r="BX3" s="41" t="s">
        <v>165</v>
      </c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8"/>
    </row>
    <row r="4" spans="1:107" s="37" customFormat="1" ht="12.75" customHeight="1" hidden="1">
      <c r="A4" s="25" t="s">
        <v>600</v>
      </c>
      <c r="B4" s="26" t="s">
        <v>590</v>
      </c>
      <c r="C4" s="26"/>
      <c r="D4" s="26"/>
      <c r="E4" s="27">
        <v>4</v>
      </c>
      <c r="F4" s="26"/>
      <c r="G4" s="26"/>
      <c r="H4" s="26"/>
      <c r="I4" s="26"/>
      <c r="J4" s="28"/>
      <c r="K4" s="29"/>
      <c r="L4" s="30"/>
      <c r="M4" s="30"/>
      <c r="N4" s="30"/>
      <c r="O4" s="32"/>
      <c r="P4" s="32"/>
      <c r="Q4" s="32"/>
      <c r="R4" s="32"/>
      <c r="S4" s="32"/>
      <c r="T4" s="38"/>
      <c r="U4" s="30" t="s">
        <v>353</v>
      </c>
      <c r="V4" s="32" t="s">
        <v>354</v>
      </c>
      <c r="W4" s="32"/>
      <c r="X4" s="32"/>
      <c r="Y4" s="32"/>
      <c r="Z4" s="32"/>
      <c r="AA4" s="32"/>
      <c r="AB4" s="32"/>
      <c r="AC4" s="32"/>
      <c r="AD4" s="38"/>
      <c r="AE4" s="39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3">
        <v>4</v>
      </c>
      <c r="BB4" s="10" t="s">
        <v>383</v>
      </c>
      <c r="BC4" s="32" t="s">
        <v>193</v>
      </c>
      <c r="BD4" s="10" t="s">
        <v>550</v>
      </c>
      <c r="BE4" s="32" t="s">
        <v>167</v>
      </c>
      <c r="BF4" s="40"/>
      <c r="BG4" s="32"/>
      <c r="BH4" s="40"/>
      <c r="BI4" s="32"/>
      <c r="BJ4" s="40"/>
      <c r="BK4" s="32"/>
      <c r="BL4" s="40"/>
      <c r="BM4" s="32"/>
      <c r="BN4" s="40"/>
      <c r="BO4" s="32"/>
      <c r="BP4" s="32"/>
      <c r="BQ4" s="32"/>
      <c r="BR4" s="32"/>
      <c r="BS4" s="32"/>
      <c r="BT4" s="32"/>
      <c r="BU4" s="38"/>
      <c r="BV4" s="35" t="s">
        <v>548</v>
      </c>
      <c r="BW4" s="10">
        <v>1</v>
      </c>
      <c r="BX4" s="41" t="s">
        <v>369</v>
      </c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8"/>
    </row>
    <row r="5" spans="1:107" s="37" customFormat="1" ht="12.75" customHeight="1" hidden="1">
      <c r="A5" s="25" t="s">
        <v>582</v>
      </c>
      <c r="B5" s="26" t="s">
        <v>602</v>
      </c>
      <c r="C5" s="26"/>
      <c r="D5" s="26"/>
      <c r="E5" s="27">
        <v>5</v>
      </c>
      <c r="F5" s="26"/>
      <c r="G5" s="26"/>
      <c r="H5" s="26"/>
      <c r="I5" s="26"/>
      <c r="J5" s="28"/>
      <c r="K5" s="39"/>
      <c r="L5" s="30"/>
      <c r="M5" s="30"/>
      <c r="N5" s="30"/>
      <c r="O5" s="32"/>
      <c r="P5" s="32"/>
      <c r="Q5" s="32"/>
      <c r="R5" s="32"/>
      <c r="S5" s="32"/>
      <c r="T5" s="38"/>
      <c r="U5" s="32" t="s">
        <v>355</v>
      </c>
      <c r="V5" s="32" t="s">
        <v>356</v>
      </c>
      <c r="W5" s="32"/>
      <c r="X5" s="32"/>
      <c r="Y5" s="32"/>
      <c r="Z5" s="32"/>
      <c r="AA5" s="32"/>
      <c r="AB5" s="32"/>
      <c r="AC5" s="32"/>
      <c r="AD5" s="38"/>
      <c r="AE5" s="39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>
        <v>5</v>
      </c>
      <c r="BB5" s="10" t="s">
        <v>549</v>
      </c>
      <c r="BC5" s="32" t="s">
        <v>166</v>
      </c>
      <c r="BD5" s="10" t="s">
        <v>552</v>
      </c>
      <c r="BE5" s="32" t="s">
        <v>168</v>
      </c>
      <c r="BF5" s="40"/>
      <c r="BG5" s="32"/>
      <c r="BH5" s="40"/>
      <c r="BI5" s="32"/>
      <c r="BJ5" s="40"/>
      <c r="BK5" s="32"/>
      <c r="BL5" s="40"/>
      <c r="BM5" s="32"/>
      <c r="BN5" s="40"/>
      <c r="BO5" s="32"/>
      <c r="BP5" s="32"/>
      <c r="BQ5" s="32"/>
      <c r="BR5" s="32"/>
      <c r="BS5" s="32"/>
      <c r="BT5" s="32"/>
      <c r="BU5" s="38"/>
      <c r="BV5" s="35" t="s">
        <v>551</v>
      </c>
      <c r="BW5" s="10"/>
      <c r="BX5" s="4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8"/>
    </row>
    <row r="6" spans="1:107" s="37" customFormat="1" ht="12.75" customHeight="1" hidden="1">
      <c r="A6" s="25" t="s">
        <v>603</v>
      </c>
      <c r="B6" s="26" t="s">
        <v>561</v>
      </c>
      <c r="C6" s="26"/>
      <c r="D6" s="26"/>
      <c r="E6" s="27">
        <v>6</v>
      </c>
      <c r="F6" s="26"/>
      <c r="G6" s="26"/>
      <c r="H6" s="26"/>
      <c r="I6" s="26"/>
      <c r="J6" s="28"/>
      <c r="K6" s="39"/>
      <c r="L6" s="30"/>
      <c r="M6" s="30"/>
      <c r="N6" s="30"/>
      <c r="O6" s="32"/>
      <c r="P6" s="32"/>
      <c r="Q6" s="32"/>
      <c r="R6" s="32"/>
      <c r="S6" s="32"/>
      <c r="T6" s="38"/>
      <c r="U6" s="32" t="s">
        <v>199</v>
      </c>
      <c r="V6" s="32" t="s">
        <v>352</v>
      </c>
      <c r="W6" s="32"/>
      <c r="X6" s="32"/>
      <c r="Y6" s="32"/>
      <c r="Z6" s="32"/>
      <c r="AA6" s="32"/>
      <c r="AB6" s="32"/>
      <c r="AC6" s="32"/>
      <c r="AD6" s="38"/>
      <c r="AE6" s="39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3">
        <v>6</v>
      </c>
      <c r="BB6" s="10" t="s">
        <v>389</v>
      </c>
      <c r="BC6" s="32" t="s">
        <v>198</v>
      </c>
      <c r="BD6" s="10" t="s">
        <v>554</v>
      </c>
      <c r="BE6" s="32" t="s">
        <v>170</v>
      </c>
      <c r="BF6" s="40"/>
      <c r="BG6" s="32"/>
      <c r="BH6" s="40"/>
      <c r="BI6" s="32"/>
      <c r="BJ6" s="40"/>
      <c r="BK6" s="32"/>
      <c r="BL6" s="40"/>
      <c r="BM6" s="32"/>
      <c r="BN6" s="40"/>
      <c r="BO6" s="32"/>
      <c r="BP6" s="32"/>
      <c r="BQ6" s="32"/>
      <c r="BR6" s="32"/>
      <c r="BS6" s="32"/>
      <c r="BT6" s="32"/>
      <c r="BU6" s="38"/>
      <c r="BV6" s="35" t="s">
        <v>556</v>
      </c>
      <c r="BW6" s="10">
        <v>1</v>
      </c>
      <c r="BX6" s="41" t="s">
        <v>369</v>
      </c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8"/>
    </row>
    <row r="7" spans="1:107" s="37" customFormat="1" ht="12.75" customHeight="1" hidden="1">
      <c r="A7" s="25" t="s">
        <v>578</v>
      </c>
      <c r="B7" s="26" t="s">
        <v>604</v>
      </c>
      <c r="C7" s="26"/>
      <c r="D7" s="26"/>
      <c r="E7" s="27">
        <v>7</v>
      </c>
      <c r="F7" s="26"/>
      <c r="G7" s="26"/>
      <c r="H7" s="26"/>
      <c r="I7" s="26"/>
      <c r="J7" s="28"/>
      <c r="K7" s="39"/>
      <c r="L7" s="30"/>
      <c r="M7" s="30"/>
      <c r="N7" s="30"/>
      <c r="O7" s="32"/>
      <c r="P7" s="32"/>
      <c r="Q7" s="32"/>
      <c r="R7" s="32"/>
      <c r="S7" s="32"/>
      <c r="T7" s="38"/>
      <c r="U7" s="32" t="s">
        <v>44</v>
      </c>
      <c r="V7" s="32" t="s">
        <v>172</v>
      </c>
      <c r="W7" s="32"/>
      <c r="X7" s="32"/>
      <c r="Y7" s="32"/>
      <c r="Z7" s="32"/>
      <c r="AA7" s="32"/>
      <c r="AB7" s="32"/>
      <c r="AC7" s="32"/>
      <c r="AD7" s="38"/>
      <c r="AE7" s="30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3">
        <v>7</v>
      </c>
      <c r="BB7" s="10" t="s">
        <v>562</v>
      </c>
      <c r="BC7" s="32" t="s">
        <v>176</v>
      </c>
      <c r="BD7" s="10" t="s">
        <v>555</v>
      </c>
      <c r="BE7" s="32" t="s">
        <v>171</v>
      </c>
      <c r="BF7" s="40"/>
      <c r="BG7" s="32"/>
      <c r="BH7" s="40"/>
      <c r="BI7" s="32"/>
      <c r="BJ7" s="40"/>
      <c r="BK7" s="32"/>
      <c r="BL7" s="40"/>
      <c r="BM7" s="32"/>
      <c r="BN7" s="40"/>
      <c r="BO7" s="32"/>
      <c r="BP7" s="32"/>
      <c r="BQ7" s="32"/>
      <c r="BR7" s="32"/>
      <c r="BS7" s="32"/>
      <c r="BT7" s="32"/>
      <c r="BU7" s="38"/>
      <c r="BV7" s="35" t="s">
        <v>559</v>
      </c>
      <c r="BW7" s="10">
        <v>1</v>
      </c>
      <c r="BX7" s="43" t="s">
        <v>369</v>
      </c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8"/>
    </row>
    <row r="8" spans="1:107" s="37" customFormat="1" ht="12.75" customHeight="1" hidden="1">
      <c r="A8" s="25" t="s">
        <v>584</v>
      </c>
      <c r="B8" s="26" t="s">
        <v>580</v>
      </c>
      <c r="C8" s="26"/>
      <c r="D8" s="26"/>
      <c r="E8" s="27">
        <v>8</v>
      </c>
      <c r="F8" s="26"/>
      <c r="G8" s="26"/>
      <c r="H8" s="26"/>
      <c r="I8" s="26"/>
      <c r="J8" s="28"/>
      <c r="K8" s="39"/>
      <c r="L8" s="30"/>
      <c r="M8" s="30"/>
      <c r="N8" s="30"/>
      <c r="O8" s="32"/>
      <c r="P8" s="32"/>
      <c r="Q8" s="32"/>
      <c r="R8" s="32"/>
      <c r="S8" s="32"/>
      <c r="T8" s="38"/>
      <c r="U8" s="32" t="s">
        <v>201</v>
      </c>
      <c r="V8" s="32" t="s">
        <v>357</v>
      </c>
      <c r="W8" s="32"/>
      <c r="X8" s="32"/>
      <c r="Y8" s="32"/>
      <c r="Z8" s="32"/>
      <c r="AA8" s="32"/>
      <c r="AB8" s="32"/>
      <c r="AC8" s="32"/>
      <c r="AD8" s="38"/>
      <c r="AE8" s="30"/>
      <c r="AF8" s="30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3">
        <v>8</v>
      </c>
      <c r="BB8" s="10" t="s">
        <v>390</v>
      </c>
      <c r="BC8" s="32" t="s">
        <v>200</v>
      </c>
      <c r="BD8" s="10" t="s">
        <v>557</v>
      </c>
      <c r="BE8" s="32" t="s">
        <v>173</v>
      </c>
      <c r="BF8" s="34"/>
      <c r="BG8" s="30"/>
      <c r="BH8" s="40"/>
      <c r="BI8" s="32"/>
      <c r="BJ8" s="40"/>
      <c r="BK8" s="32"/>
      <c r="BL8" s="40"/>
      <c r="BM8" s="32"/>
      <c r="BN8" s="40"/>
      <c r="BO8" s="32"/>
      <c r="BP8" s="32"/>
      <c r="BQ8" s="32"/>
      <c r="BR8" s="32"/>
      <c r="BS8" s="32"/>
      <c r="BT8" s="32"/>
      <c r="BU8" s="38"/>
      <c r="BV8" s="35" t="s">
        <v>560</v>
      </c>
      <c r="BW8" s="10"/>
      <c r="BX8" s="41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8"/>
    </row>
    <row r="9" spans="1:107" s="37" customFormat="1" ht="12.75" customHeight="1" hidden="1">
      <c r="A9" s="25" t="s">
        <v>587</v>
      </c>
      <c r="B9" s="26" t="s">
        <v>582</v>
      </c>
      <c r="C9" s="26"/>
      <c r="D9" s="26"/>
      <c r="E9" s="27">
        <v>9</v>
      </c>
      <c r="F9" s="26"/>
      <c r="G9" s="26"/>
      <c r="H9" s="26"/>
      <c r="I9" s="26"/>
      <c r="J9" s="28"/>
      <c r="K9" s="39"/>
      <c r="L9" s="30"/>
      <c r="M9" s="30"/>
      <c r="N9" s="30"/>
      <c r="O9" s="32"/>
      <c r="P9" s="32"/>
      <c r="Q9" s="32"/>
      <c r="R9" s="32"/>
      <c r="S9" s="32"/>
      <c r="T9" s="38"/>
      <c r="U9" s="32" t="s">
        <v>358</v>
      </c>
      <c r="V9" s="32" t="s">
        <v>355</v>
      </c>
      <c r="W9" s="32"/>
      <c r="X9" s="32"/>
      <c r="Y9" s="32"/>
      <c r="Z9" s="32"/>
      <c r="AA9" s="32"/>
      <c r="AB9" s="32"/>
      <c r="AC9" s="32"/>
      <c r="AD9" s="38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3">
        <v>9</v>
      </c>
      <c r="BB9" s="10" t="s">
        <v>558</v>
      </c>
      <c r="BC9" s="32" t="s">
        <v>174</v>
      </c>
      <c r="BD9" s="10" t="s">
        <v>561</v>
      </c>
      <c r="BE9" s="32" t="s">
        <v>175</v>
      </c>
      <c r="BF9" s="40"/>
      <c r="BG9" s="32"/>
      <c r="BH9" s="40"/>
      <c r="BI9" s="32"/>
      <c r="BJ9" s="40"/>
      <c r="BK9" s="32"/>
      <c r="BL9" s="40"/>
      <c r="BM9" s="32"/>
      <c r="BN9" s="40"/>
      <c r="BO9" s="32"/>
      <c r="BP9" s="32"/>
      <c r="BQ9" s="32"/>
      <c r="BR9" s="32"/>
      <c r="BS9" s="32"/>
      <c r="BT9" s="32"/>
      <c r="BU9" s="38"/>
      <c r="BV9" s="35" t="s">
        <v>565</v>
      </c>
      <c r="BW9" s="10">
        <v>1</v>
      </c>
      <c r="BX9" s="43" t="s">
        <v>369</v>
      </c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8"/>
    </row>
    <row r="10" spans="1:107" s="37" customFormat="1" ht="12.75" customHeight="1" hidden="1">
      <c r="A10" s="25" t="s">
        <v>595</v>
      </c>
      <c r="B10" s="26" t="s">
        <v>583</v>
      </c>
      <c r="C10" s="26"/>
      <c r="D10" s="26"/>
      <c r="E10" s="27">
        <v>10</v>
      </c>
      <c r="F10" s="26"/>
      <c r="G10" s="26"/>
      <c r="H10" s="26"/>
      <c r="I10" s="26"/>
      <c r="J10" s="28"/>
      <c r="K10" s="39"/>
      <c r="L10" s="30"/>
      <c r="M10" s="30"/>
      <c r="N10" s="30"/>
      <c r="O10" s="32"/>
      <c r="P10" s="32"/>
      <c r="Q10" s="32"/>
      <c r="R10" s="32"/>
      <c r="S10" s="32"/>
      <c r="T10" s="38"/>
      <c r="U10" s="32" t="s">
        <v>359</v>
      </c>
      <c r="V10" s="32" t="s">
        <v>360</v>
      </c>
      <c r="W10" s="32"/>
      <c r="X10" s="32"/>
      <c r="Y10" s="32"/>
      <c r="Z10" s="32"/>
      <c r="AA10" s="32"/>
      <c r="AB10" s="32"/>
      <c r="AC10" s="32"/>
      <c r="AD10" s="38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3">
        <v>10</v>
      </c>
      <c r="BB10" s="10" t="s">
        <v>392</v>
      </c>
      <c r="BC10" s="32" t="s">
        <v>202</v>
      </c>
      <c r="BD10" s="10" t="s">
        <v>563</v>
      </c>
      <c r="BE10" s="32" t="s">
        <v>177</v>
      </c>
      <c r="BF10" s="40"/>
      <c r="BG10" s="32"/>
      <c r="BH10" s="40"/>
      <c r="BI10" s="32"/>
      <c r="BJ10" s="40"/>
      <c r="BK10" s="32"/>
      <c r="BL10" s="40"/>
      <c r="BM10" s="32"/>
      <c r="BN10" s="40"/>
      <c r="BO10" s="32"/>
      <c r="BP10" s="32"/>
      <c r="BQ10" s="32"/>
      <c r="BR10" s="32"/>
      <c r="BS10" s="32"/>
      <c r="BT10" s="32"/>
      <c r="BU10" s="38"/>
      <c r="BV10" s="35" t="s">
        <v>567</v>
      </c>
      <c r="BW10" s="10"/>
      <c r="BX10" s="43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8"/>
    </row>
    <row r="11" spans="1:107" s="37" customFormat="1" ht="12.75" customHeight="1" hidden="1">
      <c r="A11" s="25" t="s">
        <v>431</v>
      </c>
      <c r="B11" s="26" t="s">
        <v>588</v>
      </c>
      <c r="C11" s="26"/>
      <c r="D11" s="26"/>
      <c r="E11" s="27">
        <v>11</v>
      </c>
      <c r="F11" s="26"/>
      <c r="G11" s="26"/>
      <c r="H11" s="26"/>
      <c r="I11" s="26"/>
      <c r="J11" s="28"/>
      <c r="K11" s="39"/>
      <c r="L11" s="30"/>
      <c r="M11" s="30"/>
      <c r="N11" s="30"/>
      <c r="O11" s="32"/>
      <c r="P11" s="32"/>
      <c r="Q11" s="32"/>
      <c r="R11" s="32"/>
      <c r="S11" s="32"/>
      <c r="T11" s="38"/>
      <c r="U11" s="32" t="s">
        <v>361</v>
      </c>
      <c r="V11" s="32" t="s">
        <v>362</v>
      </c>
      <c r="W11" s="32"/>
      <c r="X11" s="32"/>
      <c r="Y11" s="32"/>
      <c r="Z11" s="32"/>
      <c r="AA11" s="32"/>
      <c r="AB11" s="32"/>
      <c r="AC11" s="32"/>
      <c r="AD11" s="38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3">
        <v>11</v>
      </c>
      <c r="BB11" s="10" t="s">
        <v>393</v>
      </c>
      <c r="BC11" s="32" t="s">
        <v>203</v>
      </c>
      <c r="BD11" s="10" t="s">
        <v>564</v>
      </c>
      <c r="BE11" s="32" t="s">
        <v>178</v>
      </c>
      <c r="BF11" s="40"/>
      <c r="BG11" s="32"/>
      <c r="BH11" s="40"/>
      <c r="BI11" s="32"/>
      <c r="BJ11" s="40"/>
      <c r="BK11" s="32"/>
      <c r="BL11" s="40"/>
      <c r="BM11" s="32"/>
      <c r="BN11" s="40"/>
      <c r="BO11" s="32"/>
      <c r="BP11" s="32"/>
      <c r="BQ11" s="32"/>
      <c r="BR11" s="32"/>
      <c r="BS11" s="32"/>
      <c r="BT11" s="32"/>
      <c r="BU11" s="38"/>
      <c r="BV11" s="35" t="s">
        <v>576</v>
      </c>
      <c r="BW11" s="11"/>
      <c r="BX11" s="41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8"/>
    </row>
    <row r="12" spans="1:107" s="37" customFormat="1" ht="12.75" customHeight="1" hidden="1">
      <c r="A12" s="25" t="s">
        <v>601</v>
      </c>
      <c r="B12" s="26" t="s">
        <v>591</v>
      </c>
      <c r="C12" s="26"/>
      <c r="D12" s="26"/>
      <c r="E12" s="27">
        <v>12</v>
      </c>
      <c r="F12" s="26"/>
      <c r="G12" s="26"/>
      <c r="H12" s="26"/>
      <c r="I12" s="26"/>
      <c r="J12" s="28"/>
      <c r="K12" s="39"/>
      <c r="L12" s="30"/>
      <c r="M12" s="30"/>
      <c r="N12" s="30"/>
      <c r="O12" s="32"/>
      <c r="P12" s="32"/>
      <c r="Q12" s="32"/>
      <c r="R12" s="32"/>
      <c r="S12" s="32"/>
      <c r="T12" s="38"/>
      <c r="U12" s="32" t="s">
        <v>363</v>
      </c>
      <c r="V12" s="32" t="s">
        <v>364</v>
      </c>
      <c r="W12" s="32"/>
      <c r="X12" s="32"/>
      <c r="Y12" s="32"/>
      <c r="Z12" s="32"/>
      <c r="AA12" s="32"/>
      <c r="AB12" s="32"/>
      <c r="AC12" s="32"/>
      <c r="AD12" s="38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3">
        <v>12</v>
      </c>
      <c r="BB12" s="10" t="s">
        <v>394</v>
      </c>
      <c r="BC12" s="32" t="s">
        <v>204</v>
      </c>
      <c r="BD12" s="10" t="s">
        <v>566</v>
      </c>
      <c r="BE12" s="32" t="s">
        <v>179</v>
      </c>
      <c r="BF12" s="40"/>
      <c r="BG12" s="32"/>
      <c r="BH12" s="40"/>
      <c r="BI12" s="32"/>
      <c r="BJ12" s="40"/>
      <c r="BK12" s="32"/>
      <c r="BL12" s="40"/>
      <c r="BM12" s="32"/>
      <c r="BN12" s="40"/>
      <c r="BO12" s="32"/>
      <c r="BP12" s="32"/>
      <c r="BQ12" s="32"/>
      <c r="BR12" s="32"/>
      <c r="BS12" s="32"/>
      <c r="BT12" s="32"/>
      <c r="BU12" s="38"/>
      <c r="BV12" s="35" t="s">
        <v>377</v>
      </c>
      <c r="BW12" s="11">
        <v>2</v>
      </c>
      <c r="BX12" s="44" t="s">
        <v>378</v>
      </c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8"/>
    </row>
    <row r="13" spans="1:107" s="37" customFormat="1" ht="12.75" customHeight="1" hidden="1">
      <c r="A13" s="25" t="s">
        <v>557</v>
      </c>
      <c r="B13" s="26" t="s">
        <v>545</v>
      </c>
      <c r="C13" s="26"/>
      <c r="D13" s="26"/>
      <c r="E13" s="27">
        <v>13</v>
      </c>
      <c r="F13" s="26"/>
      <c r="G13" s="26"/>
      <c r="H13" s="26"/>
      <c r="I13" s="26"/>
      <c r="J13" s="28"/>
      <c r="K13" s="39"/>
      <c r="L13" s="30"/>
      <c r="M13" s="30"/>
      <c r="N13" s="30"/>
      <c r="O13" s="32"/>
      <c r="P13" s="32"/>
      <c r="Q13" s="32"/>
      <c r="R13" s="32"/>
      <c r="S13" s="32"/>
      <c r="T13" s="38"/>
      <c r="U13" s="32" t="s">
        <v>365</v>
      </c>
      <c r="V13" s="32" t="s">
        <v>192</v>
      </c>
      <c r="W13" s="32"/>
      <c r="X13" s="32"/>
      <c r="Y13" s="32"/>
      <c r="Z13" s="32"/>
      <c r="AA13" s="32"/>
      <c r="AB13" s="32"/>
      <c r="AC13" s="32"/>
      <c r="AD13" s="38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3">
        <v>13</v>
      </c>
      <c r="BB13" s="10" t="s">
        <v>395</v>
      </c>
      <c r="BC13" s="32" t="s">
        <v>205</v>
      </c>
      <c r="BD13" s="10" t="s">
        <v>382</v>
      </c>
      <c r="BE13" s="32" t="s">
        <v>191</v>
      </c>
      <c r="BF13" s="40"/>
      <c r="BG13" s="32"/>
      <c r="BH13" s="40"/>
      <c r="BI13" s="32"/>
      <c r="BJ13" s="40"/>
      <c r="BK13" s="32"/>
      <c r="BL13" s="40"/>
      <c r="BM13" s="32"/>
      <c r="BN13" s="40"/>
      <c r="BO13" s="32"/>
      <c r="BP13" s="32"/>
      <c r="BQ13" s="32"/>
      <c r="BR13" s="32"/>
      <c r="BS13" s="32"/>
      <c r="BT13" s="32"/>
      <c r="BU13" s="38"/>
      <c r="BV13" s="35" t="s">
        <v>379</v>
      </c>
      <c r="BW13" s="11">
        <v>710001</v>
      </c>
      <c r="BX13" s="60" t="s">
        <v>33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8"/>
    </row>
    <row r="14" spans="1:107" s="37" customFormat="1" ht="12.75" customHeight="1" hidden="1">
      <c r="A14" s="25" t="s">
        <v>605</v>
      </c>
      <c r="B14" s="26" t="s">
        <v>587</v>
      </c>
      <c r="C14" s="26"/>
      <c r="D14" s="26"/>
      <c r="E14" s="27">
        <v>14</v>
      </c>
      <c r="F14" s="26"/>
      <c r="G14" s="26"/>
      <c r="H14" s="26"/>
      <c r="I14" s="26"/>
      <c r="J14" s="28"/>
      <c r="K14" s="39" t="str">
        <f>IF(A14="384","Тыс. Рублей",IF(A14="385","Млн. Рублей",""))</f>
        <v>Тыс. Рублей</v>
      </c>
      <c r="L14" s="30"/>
      <c r="M14" s="30"/>
      <c r="N14" s="30"/>
      <c r="O14" s="32"/>
      <c r="P14" s="32"/>
      <c r="Q14" s="32"/>
      <c r="R14" s="32"/>
      <c r="S14" s="32"/>
      <c r="T14" s="38"/>
      <c r="U14" s="32" t="s">
        <v>366</v>
      </c>
      <c r="V14" s="32" t="s">
        <v>358</v>
      </c>
      <c r="W14" s="32"/>
      <c r="X14" s="32"/>
      <c r="Y14" s="32"/>
      <c r="Z14" s="32"/>
      <c r="AA14" s="32"/>
      <c r="AB14" s="32"/>
      <c r="AC14" s="32"/>
      <c r="AD14" s="38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3">
        <v>14</v>
      </c>
      <c r="BB14" s="10" t="s">
        <v>385</v>
      </c>
      <c r="BC14" s="32" t="s">
        <v>195</v>
      </c>
      <c r="BD14" s="10" t="s">
        <v>391</v>
      </c>
      <c r="BE14" s="32" t="s">
        <v>174</v>
      </c>
      <c r="BF14" s="40"/>
      <c r="BG14" s="32"/>
      <c r="BH14" s="40"/>
      <c r="BI14" s="32"/>
      <c r="BJ14" s="40"/>
      <c r="BK14" s="32"/>
      <c r="BL14" s="40"/>
      <c r="BM14" s="32"/>
      <c r="BN14" s="40"/>
      <c r="BO14" s="32"/>
      <c r="BP14" s="32"/>
      <c r="BQ14" s="32"/>
      <c r="BR14" s="32"/>
      <c r="BS14" s="32"/>
      <c r="BT14" s="32"/>
      <c r="BU14" s="38"/>
      <c r="BV14" s="35" t="s">
        <v>387</v>
      </c>
      <c r="BW14" s="11"/>
      <c r="BX14" s="41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8"/>
    </row>
    <row r="15" spans="1:107" s="37" customFormat="1" ht="12.75" customHeight="1" hidden="1">
      <c r="A15" s="25" t="s">
        <v>579</v>
      </c>
      <c r="B15" s="26" t="s">
        <v>596</v>
      </c>
      <c r="C15" s="26"/>
      <c r="D15" s="26"/>
      <c r="E15" s="27">
        <v>15</v>
      </c>
      <c r="F15" s="26"/>
      <c r="G15" s="26"/>
      <c r="H15" s="26"/>
      <c r="I15" s="26"/>
      <c r="J15" s="28"/>
      <c r="K15" s="39"/>
      <c r="L15" s="30"/>
      <c r="M15" s="30"/>
      <c r="N15" s="30"/>
      <c r="O15" s="32"/>
      <c r="P15" s="32"/>
      <c r="Q15" s="32"/>
      <c r="R15" s="32"/>
      <c r="S15" s="32"/>
      <c r="T15" s="38"/>
      <c r="U15" s="32" t="s">
        <v>181</v>
      </c>
      <c r="V15" s="32" t="s">
        <v>183</v>
      </c>
      <c r="W15" s="32"/>
      <c r="X15" s="32"/>
      <c r="Y15" s="32"/>
      <c r="Z15" s="32"/>
      <c r="AA15" s="32"/>
      <c r="AB15" s="32"/>
      <c r="AC15" s="32"/>
      <c r="AD15" s="38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3">
        <v>15</v>
      </c>
      <c r="BB15" s="10" t="s">
        <v>568</v>
      </c>
      <c r="BC15" s="32" t="s">
        <v>180</v>
      </c>
      <c r="BD15" s="10" t="s">
        <v>569</v>
      </c>
      <c r="BE15" s="32" t="s">
        <v>182</v>
      </c>
      <c r="BF15" s="40"/>
      <c r="BG15" s="32"/>
      <c r="BH15" s="40"/>
      <c r="BI15" s="32"/>
      <c r="BJ15" s="40"/>
      <c r="BK15" s="32"/>
      <c r="BL15" s="40"/>
      <c r="BM15" s="32"/>
      <c r="BN15" s="40"/>
      <c r="BO15" s="32"/>
      <c r="BP15" s="32"/>
      <c r="BQ15" s="32"/>
      <c r="BR15" s="32"/>
      <c r="BS15" s="32"/>
      <c r="BT15" s="32"/>
      <c r="BU15" s="38"/>
      <c r="BV15" s="35" t="s">
        <v>388</v>
      </c>
      <c r="BW15" s="11"/>
      <c r="BX15" s="43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8"/>
    </row>
    <row r="16" spans="1:107" s="37" customFormat="1" ht="12.75" customHeight="1" hidden="1">
      <c r="A16" s="25" t="s">
        <v>586</v>
      </c>
      <c r="B16" s="26" t="s">
        <v>599</v>
      </c>
      <c r="C16" s="26"/>
      <c r="D16" s="26"/>
      <c r="E16" s="27"/>
      <c r="F16" s="26"/>
      <c r="G16" s="26"/>
      <c r="H16" s="26"/>
      <c r="I16" s="26"/>
      <c r="J16" s="28"/>
      <c r="K16" s="39"/>
      <c r="L16" s="30"/>
      <c r="M16" s="30"/>
      <c r="N16" s="30"/>
      <c r="O16" s="32"/>
      <c r="P16" s="32"/>
      <c r="Q16" s="32"/>
      <c r="R16" s="32"/>
      <c r="S16" s="32"/>
      <c r="T16" s="38"/>
      <c r="U16" s="32" t="s">
        <v>185</v>
      </c>
      <c r="V16" s="32" t="s">
        <v>187</v>
      </c>
      <c r="W16" s="32"/>
      <c r="X16" s="32"/>
      <c r="Y16" s="32"/>
      <c r="Z16" s="32"/>
      <c r="AA16" s="32"/>
      <c r="AB16" s="32"/>
      <c r="AC16" s="32"/>
      <c r="AD16" s="38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3">
        <v>16</v>
      </c>
      <c r="BB16" s="10" t="s">
        <v>570</v>
      </c>
      <c r="BC16" s="32" t="s">
        <v>184</v>
      </c>
      <c r="BD16" s="10" t="s">
        <v>571</v>
      </c>
      <c r="BE16" s="32" t="s">
        <v>186</v>
      </c>
      <c r="BF16" s="40"/>
      <c r="BG16" s="32"/>
      <c r="BH16" s="40"/>
      <c r="BI16" s="32"/>
      <c r="BJ16" s="40"/>
      <c r="BK16" s="32"/>
      <c r="BL16" s="40"/>
      <c r="BM16" s="32"/>
      <c r="BN16" s="40"/>
      <c r="BO16" s="32"/>
      <c r="BP16" s="32"/>
      <c r="BQ16" s="32"/>
      <c r="BR16" s="32"/>
      <c r="BS16" s="32"/>
      <c r="BT16" s="32"/>
      <c r="BU16" s="38"/>
      <c r="BV16" s="35" t="s">
        <v>396</v>
      </c>
      <c r="BW16" s="11"/>
      <c r="BX16" s="43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8"/>
    </row>
    <row r="17" spans="1:107" s="37" customFormat="1" ht="12.75" customHeight="1" hidden="1">
      <c r="A17" s="25" t="s">
        <v>589</v>
      </c>
      <c r="B17" s="26" t="s">
        <v>589</v>
      </c>
      <c r="C17" s="26"/>
      <c r="D17" s="26"/>
      <c r="E17" s="27"/>
      <c r="F17" s="26"/>
      <c r="G17" s="26"/>
      <c r="H17" s="26"/>
      <c r="I17" s="26"/>
      <c r="J17" s="28"/>
      <c r="K17" s="39"/>
      <c r="L17" s="30"/>
      <c r="M17" s="30"/>
      <c r="N17" s="30"/>
      <c r="O17" s="32"/>
      <c r="P17" s="32"/>
      <c r="Q17" s="32"/>
      <c r="R17" s="32"/>
      <c r="S17" s="32"/>
      <c r="T17" s="38"/>
      <c r="U17" s="32" t="s">
        <v>372</v>
      </c>
      <c r="V17" s="32" t="s">
        <v>374</v>
      </c>
      <c r="W17" s="32"/>
      <c r="X17" s="32"/>
      <c r="Y17" s="32"/>
      <c r="Z17" s="32"/>
      <c r="AA17" s="32"/>
      <c r="AB17" s="32"/>
      <c r="AC17" s="32"/>
      <c r="AD17" s="38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3">
        <v>17</v>
      </c>
      <c r="BB17" s="10" t="s">
        <v>573</v>
      </c>
      <c r="BC17" s="32" t="s">
        <v>188</v>
      </c>
      <c r="BD17" s="10" t="s">
        <v>574</v>
      </c>
      <c r="BE17" s="32" t="s">
        <v>373</v>
      </c>
      <c r="BF17" s="40"/>
      <c r="BG17" s="32"/>
      <c r="BH17" s="40"/>
      <c r="BI17" s="32"/>
      <c r="BJ17" s="40"/>
      <c r="BK17" s="32"/>
      <c r="BL17" s="40"/>
      <c r="BM17" s="32"/>
      <c r="BN17" s="40"/>
      <c r="BO17" s="32"/>
      <c r="BP17" s="32"/>
      <c r="BQ17" s="32"/>
      <c r="BR17" s="32"/>
      <c r="BS17" s="32"/>
      <c r="BT17" s="32"/>
      <c r="BU17" s="38"/>
      <c r="BV17" s="35" t="s">
        <v>411</v>
      </c>
      <c r="BW17" s="11"/>
      <c r="BX17" s="43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8"/>
    </row>
    <row r="18" spans="1:107" s="37" customFormat="1" ht="12.75" customHeight="1" hidden="1">
      <c r="A18" s="25" t="s">
        <v>590</v>
      </c>
      <c r="B18" s="26" t="s">
        <v>590</v>
      </c>
      <c r="C18" s="26"/>
      <c r="D18" s="26"/>
      <c r="E18" s="27"/>
      <c r="F18" s="26"/>
      <c r="G18" s="26"/>
      <c r="H18" s="26"/>
      <c r="I18" s="26"/>
      <c r="J18" s="28"/>
      <c r="K18" s="39"/>
      <c r="L18" s="30"/>
      <c r="M18" s="30"/>
      <c r="N18" s="30"/>
      <c r="O18" s="32"/>
      <c r="P18" s="32"/>
      <c r="Q18" s="32"/>
      <c r="R18" s="32"/>
      <c r="S18" s="32"/>
      <c r="T18" s="38"/>
      <c r="U18" s="32" t="s">
        <v>371</v>
      </c>
      <c r="V18" s="32" t="s">
        <v>376</v>
      </c>
      <c r="W18" s="32"/>
      <c r="X18" s="32"/>
      <c r="Y18" s="32"/>
      <c r="Z18" s="32"/>
      <c r="AA18" s="32"/>
      <c r="AB18" s="32"/>
      <c r="AC18" s="32"/>
      <c r="AD18" s="38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3">
        <v>18</v>
      </c>
      <c r="BB18" s="10" t="s">
        <v>572</v>
      </c>
      <c r="BC18" s="32" t="s">
        <v>370</v>
      </c>
      <c r="BD18" s="10" t="s">
        <v>575</v>
      </c>
      <c r="BE18" s="32" t="s">
        <v>375</v>
      </c>
      <c r="BF18" s="40"/>
      <c r="BG18" s="32"/>
      <c r="BH18" s="40"/>
      <c r="BI18" s="32"/>
      <c r="BJ18" s="40"/>
      <c r="BK18" s="32"/>
      <c r="BL18" s="40"/>
      <c r="BM18" s="32"/>
      <c r="BN18" s="40"/>
      <c r="BO18" s="32"/>
      <c r="BP18" s="32"/>
      <c r="BQ18" s="32"/>
      <c r="BR18" s="32"/>
      <c r="BS18" s="32"/>
      <c r="BT18" s="32"/>
      <c r="BU18" s="32"/>
      <c r="BV18" s="35" t="s">
        <v>415</v>
      </c>
      <c r="BW18" s="11"/>
      <c r="BX18" s="43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8"/>
    </row>
    <row r="19" spans="1:107" s="37" customFormat="1" ht="12.75" customHeight="1" hidden="1">
      <c r="A19" s="25" t="s">
        <v>592</v>
      </c>
      <c r="B19" s="26"/>
      <c r="C19" s="26"/>
      <c r="D19" s="26"/>
      <c r="E19" s="27"/>
      <c r="F19" s="26"/>
      <c r="G19" s="26"/>
      <c r="H19" s="26"/>
      <c r="I19" s="26"/>
      <c r="J19" s="28"/>
      <c r="K19" s="39"/>
      <c r="L19" s="30"/>
      <c r="M19" s="30"/>
      <c r="N19" s="30"/>
      <c r="O19" s="32"/>
      <c r="P19" s="32"/>
      <c r="Q19" s="32"/>
      <c r="R19" s="32"/>
      <c r="S19" s="32"/>
      <c r="T19" s="38"/>
      <c r="U19" s="32" t="s">
        <v>197</v>
      </c>
      <c r="V19" s="32"/>
      <c r="W19" s="32"/>
      <c r="X19" s="32"/>
      <c r="Y19" s="32"/>
      <c r="Z19" s="32"/>
      <c r="AA19" s="32"/>
      <c r="AB19" s="32"/>
      <c r="AC19" s="32"/>
      <c r="AD19" s="38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3">
        <v>19</v>
      </c>
      <c r="BB19" s="10" t="s">
        <v>386</v>
      </c>
      <c r="BC19" s="32" t="s">
        <v>196</v>
      </c>
      <c r="BD19" s="10"/>
      <c r="BE19" s="32"/>
      <c r="BF19" s="40"/>
      <c r="BG19" s="32"/>
      <c r="BH19" s="40"/>
      <c r="BI19" s="32"/>
      <c r="BJ19" s="40"/>
      <c r="BK19" s="32"/>
      <c r="BL19" s="40"/>
      <c r="BM19" s="32"/>
      <c r="BN19" s="40"/>
      <c r="BO19" s="32"/>
      <c r="BP19" s="32"/>
      <c r="BQ19" s="32"/>
      <c r="BR19" s="32"/>
      <c r="BS19" s="32"/>
      <c r="BT19" s="32"/>
      <c r="BU19" s="32"/>
      <c r="BV19" s="35" t="s">
        <v>434</v>
      </c>
      <c r="BW19" s="11"/>
      <c r="BX19" s="43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8"/>
    </row>
    <row r="20" spans="1:107" s="37" customFormat="1" ht="12.75" customHeight="1" hidden="1">
      <c r="A20" s="25" t="s">
        <v>581</v>
      </c>
      <c r="B20" s="26" t="s">
        <v>597</v>
      </c>
      <c r="C20" s="26"/>
      <c r="D20" s="26"/>
      <c r="E20" s="27"/>
      <c r="F20" s="26"/>
      <c r="G20" s="26"/>
      <c r="H20" s="26"/>
      <c r="I20" s="26"/>
      <c r="J20" s="28"/>
      <c r="K20" s="39"/>
      <c r="L20" s="30"/>
      <c r="M20" s="30"/>
      <c r="N20" s="30"/>
      <c r="O20" s="32"/>
      <c r="P20" s="32"/>
      <c r="Q20" s="32"/>
      <c r="R20" s="32"/>
      <c r="S20" s="32"/>
      <c r="T20" s="38"/>
      <c r="U20" s="32" t="s">
        <v>163</v>
      </c>
      <c r="V20" s="32" t="s">
        <v>367</v>
      </c>
      <c r="W20" s="32"/>
      <c r="X20" s="32"/>
      <c r="Y20" s="32"/>
      <c r="Z20" s="32"/>
      <c r="AA20" s="32"/>
      <c r="AB20" s="32"/>
      <c r="AC20" s="32"/>
      <c r="AD20" s="38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3">
        <v>20</v>
      </c>
      <c r="BB20" s="10" t="s">
        <v>380</v>
      </c>
      <c r="BC20" s="32" t="s">
        <v>189</v>
      </c>
      <c r="BD20" s="10" t="s">
        <v>381</v>
      </c>
      <c r="BE20" s="32" t="s">
        <v>190</v>
      </c>
      <c r="BF20" s="40"/>
      <c r="BG20" s="32"/>
      <c r="BH20" s="40"/>
      <c r="BI20" s="32"/>
      <c r="BJ20" s="40"/>
      <c r="BK20" s="32"/>
      <c r="BL20" s="40"/>
      <c r="BM20" s="32"/>
      <c r="BN20" s="40"/>
      <c r="BO20" s="32"/>
      <c r="BP20" s="32"/>
      <c r="BQ20" s="32"/>
      <c r="BR20" s="32"/>
      <c r="BS20" s="32"/>
      <c r="BT20" s="32"/>
      <c r="BU20" s="32"/>
      <c r="BV20" s="35" t="s">
        <v>438</v>
      </c>
      <c r="BW20" s="11"/>
      <c r="BX20" s="43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8"/>
    </row>
    <row r="21" spans="1:107" s="37" customFormat="1" ht="12.75" customHeight="1" hidden="1">
      <c r="A21" s="25" t="s">
        <v>585</v>
      </c>
      <c r="B21" s="26"/>
      <c r="C21" s="26"/>
      <c r="D21" s="26"/>
      <c r="E21" s="27"/>
      <c r="F21" s="26"/>
      <c r="G21" s="26"/>
      <c r="H21" s="26"/>
      <c r="I21" s="26"/>
      <c r="J21" s="28"/>
      <c r="K21" s="39"/>
      <c r="L21" s="30"/>
      <c r="M21" s="30"/>
      <c r="N21" s="30"/>
      <c r="O21" s="32"/>
      <c r="P21" s="32"/>
      <c r="Q21" s="32"/>
      <c r="R21" s="32"/>
      <c r="S21" s="32"/>
      <c r="T21" s="38"/>
      <c r="U21" s="32" t="s">
        <v>39</v>
      </c>
      <c r="V21" s="32"/>
      <c r="W21" s="32"/>
      <c r="X21" s="32"/>
      <c r="Y21" s="32"/>
      <c r="Z21" s="32"/>
      <c r="AA21" s="32"/>
      <c r="AB21" s="32"/>
      <c r="AC21" s="32"/>
      <c r="AD21" s="38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3">
        <v>21</v>
      </c>
      <c r="BB21" s="10"/>
      <c r="BC21" s="32"/>
      <c r="BD21" s="10"/>
      <c r="BE21" s="32"/>
      <c r="BF21" s="40"/>
      <c r="BG21" s="32"/>
      <c r="BH21" s="40"/>
      <c r="BI21" s="32"/>
      <c r="BJ21" s="40"/>
      <c r="BK21" s="32"/>
      <c r="BL21" s="40"/>
      <c r="BM21" s="32"/>
      <c r="BN21" s="40"/>
      <c r="BO21" s="32"/>
      <c r="BP21" s="32"/>
      <c r="BQ21" s="32"/>
      <c r="BR21" s="32"/>
      <c r="BS21" s="32"/>
      <c r="BT21" s="32"/>
      <c r="BU21" s="32"/>
      <c r="BV21" s="35" t="s">
        <v>454</v>
      </c>
      <c r="BW21" s="11"/>
      <c r="BX21" s="43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8"/>
    </row>
    <row r="22" spans="1:107" ht="12.75" customHeight="1" hidden="1">
      <c r="A22" s="12" t="s">
        <v>589</v>
      </c>
      <c r="B22" s="13"/>
      <c r="C22" s="13"/>
      <c r="D22" s="13"/>
      <c r="E22" s="13"/>
      <c r="F22" s="13"/>
      <c r="G22" s="13"/>
      <c r="H22" s="13"/>
      <c r="I22" s="13"/>
      <c r="J22" s="14"/>
      <c r="K22" s="15"/>
      <c r="L22" s="16"/>
      <c r="M22" s="16"/>
      <c r="N22" s="16"/>
      <c r="O22" s="16"/>
      <c r="P22" s="16"/>
      <c r="Q22" s="16"/>
      <c r="R22" s="16"/>
      <c r="S22" s="16"/>
      <c r="T22" s="17"/>
      <c r="U22" s="16" t="s">
        <v>160</v>
      </c>
      <c r="V22" s="16"/>
      <c r="W22" s="16"/>
      <c r="X22" s="16"/>
      <c r="Y22" s="16"/>
      <c r="Z22" s="16"/>
      <c r="AA22" s="16"/>
      <c r="AB22" s="16"/>
      <c r="AC22" s="16"/>
      <c r="AD22" s="17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33">
        <v>22</v>
      </c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22" t="s">
        <v>458</v>
      </c>
      <c r="BW22" s="23"/>
      <c r="BX22" s="24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7"/>
    </row>
    <row r="23" spans="1:107" ht="12.75" customHeight="1" hidden="1">
      <c r="A23" s="15"/>
      <c r="B23" s="16">
        <v>4</v>
      </c>
      <c r="C23" s="16">
        <v>4</v>
      </c>
      <c r="D23" s="16"/>
      <c r="E23" s="16"/>
      <c r="F23" s="16"/>
      <c r="G23" s="16"/>
      <c r="H23" s="16"/>
      <c r="I23" s="16"/>
      <c r="J23" s="17"/>
      <c r="K23" s="15"/>
      <c r="L23" s="16"/>
      <c r="M23" s="16"/>
      <c r="N23" s="16"/>
      <c r="O23" s="16"/>
      <c r="P23" s="16"/>
      <c r="Q23" s="16"/>
      <c r="R23" s="16"/>
      <c r="S23" s="16"/>
      <c r="T23" s="17"/>
      <c r="U23" s="15"/>
      <c r="V23" s="16"/>
      <c r="W23" s="16"/>
      <c r="X23" s="16"/>
      <c r="Y23" s="16"/>
      <c r="Z23" s="16"/>
      <c r="AA23" s="16"/>
      <c r="AB23" s="16"/>
      <c r="AC23" s="16"/>
      <c r="AD23" s="17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22">
        <v>100</v>
      </c>
      <c r="BB23" s="16"/>
      <c r="BC23" s="16"/>
      <c r="BD23" s="18" t="s">
        <v>397</v>
      </c>
      <c r="BE23" s="23" t="s">
        <v>206</v>
      </c>
      <c r="BF23" s="18" t="s">
        <v>398</v>
      </c>
      <c r="BG23" s="23" t="s">
        <v>207</v>
      </c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22" t="s">
        <v>473</v>
      </c>
      <c r="BW23" s="23"/>
      <c r="BX23" s="24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7"/>
    </row>
    <row r="24" spans="1:107" ht="12.75" customHeight="1" hidden="1">
      <c r="A24" s="15"/>
      <c r="B24" s="16">
        <v>1179</v>
      </c>
      <c r="C24" s="16">
        <v>1179</v>
      </c>
      <c r="D24" s="16"/>
      <c r="E24" s="16"/>
      <c r="F24" s="16"/>
      <c r="G24" s="16"/>
      <c r="H24" s="16"/>
      <c r="I24" s="16"/>
      <c r="J24" s="17"/>
      <c r="K24" s="15"/>
      <c r="L24" s="16"/>
      <c r="M24" s="16"/>
      <c r="N24" s="16"/>
      <c r="O24" s="16"/>
      <c r="P24" s="16"/>
      <c r="Q24" s="16"/>
      <c r="R24" s="16"/>
      <c r="S24" s="16"/>
      <c r="T24" s="17"/>
      <c r="U24" s="15"/>
      <c r="V24" s="16"/>
      <c r="W24" s="16"/>
      <c r="X24" s="16"/>
      <c r="Y24" s="16"/>
      <c r="Z24" s="16"/>
      <c r="AA24" s="16"/>
      <c r="AB24" s="16"/>
      <c r="AC24" s="16"/>
      <c r="AD24" s="17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22">
        <v>110</v>
      </c>
      <c r="BB24" s="16"/>
      <c r="BC24" s="16"/>
      <c r="BD24" s="18" t="s">
        <v>399</v>
      </c>
      <c r="BE24" s="23" t="s">
        <v>208</v>
      </c>
      <c r="BF24" s="18" t="s">
        <v>400</v>
      </c>
      <c r="BG24" s="23" t="s">
        <v>209</v>
      </c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22" t="s">
        <v>476</v>
      </c>
      <c r="BW24" s="23"/>
      <c r="BX24" s="24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7"/>
    </row>
    <row r="25" spans="1:107" ht="12.75" customHeight="1" hidden="1">
      <c r="A25" s="15"/>
      <c r="B25" s="16" t="s">
        <v>577</v>
      </c>
      <c r="C25" s="16" t="s">
        <v>577</v>
      </c>
      <c r="D25" s="16"/>
      <c r="E25" s="16"/>
      <c r="F25" s="16"/>
      <c r="G25" s="16"/>
      <c r="H25" s="16"/>
      <c r="I25" s="16"/>
      <c r="J25" s="17"/>
      <c r="K25" s="15"/>
      <c r="L25" s="16"/>
      <c r="M25" s="16"/>
      <c r="N25" s="16"/>
      <c r="O25" s="16"/>
      <c r="P25" s="16"/>
      <c r="Q25" s="16"/>
      <c r="R25" s="16"/>
      <c r="S25" s="16"/>
      <c r="T25" s="17"/>
      <c r="U25" s="15"/>
      <c r="V25" s="16"/>
      <c r="W25" s="16"/>
      <c r="X25" s="16"/>
      <c r="Y25" s="16"/>
      <c r="Z25" s="16"/>
      <c r="AA25" s="16"/>
      <c r="AB25" s="16"/>
      <c r="AC25" s="16"/>
      <c r="AD25" s="17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22">
        <v>120</v>
      </c>
      <c r="BB25" s="16"/>
      <c r="BC25" s="16"/>
      <c r="BD25" s="18" t="s">
        <v>401</v>
      </c>
      <c r="BE25" s="23" t="s">
        <v>210</v>
      </c>
      <c r="BF25" s="18" t="s">
        <v>402</v>
      </c>
      <c r="BG25" s="23" t="s">
        <v>211</v>
      </c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22" t="s">
        <v>485</v>
      </c>
      <c r="BW25" s="23"/>
      <c r="BX25" s="24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7"/>
    </row>
    <row r="26" spans="1:107" ht="12.75" customHeight="1" hidden="1">
      <c r="A26" s="15"/>
      <c r="B26" s="16" t="s">
        <v>577</v>
      </c>
      <c r="C26" s="16" t="s">
        <v>577</v>
      </c>
      <c r="D26" s="16"/>
      <c r="E26" s="16"/>
      <c r="F26" s="16"/>
      <c r="G26" s="16"/>
      <c r="H26" s="16"/>
      <c r="I26" s="16"/>
      <c r="J26" s="17"/>
      <c r="K26" s="15"/>
      <c r="L26" s="16"/>
      <c r="M26" s="16"/>
      <c r="N26" s="16"/>
      <c r="O26" s="16"/>
      <c r="P26" s="16"/>
      <c r="Q26" s="16"/>
      <c r="R26" s="16"/>
      <c r="S26" s="16"/>
      <c r="T26" s="17"/>
      <c r="U26" s="15"/>
      <c r="V26" s="16"/>
      <c r="W26" s="16"/>
      <c r="X26" s="16"/>
      <c r="Y26" s="16"/>
      <c r="Z26" s="16"/>
      <c r="AA26" s="16"/>
      <c r="AB26" s="16"/>
      <c r="AC26" s="16"/>
      <c r="AD26" s="17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22">
        <v>130</v>
      </c>
      <c r="BB26" s="16"/>
      <c r="BC26" s="16"/>
      <c r="BD26" s="18" t="s">
        <v>403</v>
      </c>
      <c r="BE26" s="23" t="s">
        <v>218</v>
      </c>
      <c r="BF26" s="18" t="s">
        <v>404</v>
      </c>
      <c r="BG26" s="23" t="s">
        <v>219</v>
      </c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22" t="s">
        <v>488</v>
      </c>
      <c r="BW26" s="23"/>
      <c r="BX26" s="24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7"/>
    </row>
    <row r="27" spans="1:107" ht="12.75" customHeight="1" hidden="1">
      <c r="A27" s="15"/>
      <c r="B27" s="16" t="s">
        <v>577</v>
      </c>
      <c r="C27" s="16" t="s">
        <v>577</v>
      </c>
      <c r="D27" s="16"/>
      <c r="E27" s="16"/>
      <c r="F27" s="16"/>
      <c r="G27" s="16"/>
      <c r="H27" s="16"/>
      <c r="I27" s="16"/>
      <c r="J27" s="17"/>
      <c r="K27" s="15"/>
      <c r="L27" s="16"/>
      <c r="M27" s="16"/>
      <c r="N27" s="16"/>
      <c r="O27" s="16"/>
      <c r="P27" s="16"/>
      <c r="Q27" s="16"/>
      <c r="R27" s="16"/>
      <c r="S27" s="16"/>
      <c r="T27" s="17"/>
      <c r="U27" s="15"/>
      <c r="V27" s="16"/>
      <c r="W27" s="16"/>
      <c r="X27" s="16"/>
      <c r="Y27" s="16"/>
      <c r="Z27" s="16"/>
      <c r="AA27" s="16"/>
      <c r="AB27" s="16"/>
      <c r="AC27" s="16"/>
      <c r="AD27" s="17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22">
        <v>140</v>
      </c>
      <c r="BB27" s="16"/>
      <c r="BC27" s="16"/>
      <c r="BD27" s="18" t="s">
        <v>405</v>
      </c>
      <c r="BE27" s="23" t="s">
        <v>212</v>
      </c>
      <c r="BF27" s="18" t="s">
        <v>406</v>
      </c>
      <c r="BG27" s="23" t="s">
        <v>213</v>
      </c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22" t="s">
        <v>513</v>
      </c>
      <c r="BW27" s="23"/>
      <c r="BX27" s="24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7"/>
    </row>
    <row r="28" spans="1:107" ht="12.75" customHeight="1" hidden="1">
      <c r="A28" s="15"/>
      <c r="B28" s="16" t="s">
        <v>577</v>
      </c>
      <c r="C28" s="16" t="s">
        <v>577</v>
      </c>
      <c r="D28" s="16"/>
      <c r="E28" s="16"/>
      <c r="F28" s="16"/>
      <c r="G28" s="16"/>
      <c r="H28" s="16"/>
      <c r="I28" s="16"/>
      <c r="J28" s="17"/>
      <c r="K28" s="15"/>
      <c r="L28" s="16"/>
      <c r="M28" s="16"/>
      <c r="N28" s="16"/>
      <c r="O28" s="16"/>
      <c r="P28" s="16"/>
      <c r="Q28" s="16"/>
      <c r="R28" s="16"/>
      <c r="S28" s="16"/>
      <c r="T28" s="17"/>
      <c r="U28" s="15"/>
      <c r="V28" s="16"/>
      <c r="W28" s="16"/>
      <c r="X28" s="16"/>
      <c r="Y28" s="16"/>
      <c r="Z28" s="16"/>
      <c r="AA28" s="16"/>
      <c r="AB28" s="16"/>
      <c r="AC28" s="16"/>
      <c r="AD28" s="17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22">
        <v>150</v>
      </c>
      <c r="BB28" s="16"/>
      <c r="BC28" s="16"/>
      <c r="BD28" s="18" t="s">
        <v>407</v>
      </c>
      <c r="BE28" s="23" t="s">
        <v>220</v>
      </c>
      <c r="BF28" s="18" t="s">
        <v>408</v>
      </c>
      <c r="BG28" s="23" t="s">
        <v>221</v>
      </c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22" t="s">
        <v>517</v>
      </c>
      <c r="BW28" s="23"/>
      <c r="BX28" s="24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7"/>
    </row>
    <row r="29" spans="1:107" ht="12.75" customHeight="1" hidden="1">
      <c r="A29" s="15"/>
      <c r="B29" s="16" t="s">
        <v>577</v>
      </c>
      <c r="C29" s="16" t="s">
        <v>577</v>
      </c>
      <c r="D29" s="16"/>
      <c r="E29" s="16"/>
      <c r="F29" s="16"/>
      <c r="G29" s="16"/>
      <c r="H29" s="16"/>
      <c r="I29" s="16"/>
      <c r="J29" s="17"/>
      <c r="K29" s="15"/>
      <c r="L29" s="16"/>
      <c r="M29" s="16"/>
      <c r="N29" s="16"/>
      <c r="O29" s="16"/>
      <c r="P29" s="16"/>
      <c r="Q29" s="16"/>
      <c r="R29" s="16"/>
      <c r="S29" s="16"/>
      <c r="T29" s="17"/>
      <c r="U29" s="15"/>
      <c r="V29" s="16"/>
      <c r="W29" s="16"/>
      <c r="X29" s="16"/>
      <c r="Y29" s="16"/>
      <c r="Z29" s="16"/>
      <c r="AA29" s="16"/>
      <c r="AB29" s="16"/>
      <c r="AC29" s="16"/>
      <c r="AD29" s="17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22">
        <v>160</v>
      </c>
      <c r="BB29" s="16"/>
      <c r="BC29" s="16"/>
      <c r="BD29" s="18" t="s">
        <v>409</v>
      </c>
      <c r="BE29" s="23" t="s">
        <v>214</v>
      </c>
      <c r="BF29" s="18" t="s">
        <v>410</v>
      </c>
      <c r="BG29" s="23" t="s">
        <v>215</v>
      </c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22" t="s">
        <v>541</v>
      </c>
      <c r="BW29" s="23"/>
      <c r="BX29" s="24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7"/>
    </row>
    <row r="30" spans="1:107" ht="12.75" customHeight="1" hidden="1">
      <c r="A30" s="15"/>
      <c r="B30" s="16" t="s">
        <v>577</v>
      </c>
      <c r="C30" s="16" t="s">
        <v>577</v>
      </c>
      <c r="D30" s="16"/>
      <c r="E30" s="16"/>
      <c r="F30" s="16"/>
      <c r="G30" s="16"/>
      <c r="H30" s="16"/>
      <c r="I30" s="16"/>
      <c r="J30" s="17"/>
      <c r="K30" s="15"/>
      <c r="L30" s="16"/>
      <c r="M30" s="16"/>
      <c r="N30" s="16"/>
      <c r="O30" s="16"/>
      <c r="P30" s="16"/>
      <c r="Q30" s="16"/>
      <c r="R30" s="16"/>
      <c r="S30" s="16"/>
      <c r="T30" s="17"/>
      <c r="U30" s="15"/>
      <c r="V30" s="16"/>
      <c r="W30" s="16"/>
      <c r="X30" s="16"/>
      <c r="Y30" s="16"/>
      <c r="Z30" s="16"/>
      <c r="AA30" s="16"/>
      <c r="AB30" s="16"/>
      <c r="AC30" s="16"/>
      <c r="AD30" s="17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22">
        <v>165</v>
      </c>
      <c r="BB30" s="18" t="s">
        <v>412</v>
      </c>
      <c r="BC30" s="23" t="s">
        <v>222</v>
      </c>
      <c r="BD30" s="18" t="s">
        <v>413</v>
      </c>
      <c r="BE30" s="23" t="s">
        <v>223</v>
      </c>
      <c r="BF30" s="18" t="s">
        <v>414</v>
      </c>
      <c r="BG30" s="23" t="s">
        <v>224</v>
      </c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22" t="s">
        <v>62</v>
      </c>
      <c r="BW30" s="23"/>
      <c r="BX30" s="24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7"/>
    </row>
    <row r="31" spans="1:107" ht="12.75" customHeight="1" hidden="1">
      <c r="A31" s="15"/>
      <c r="B31" s="16">
        <v>1183</v>
      </c>
      <c r="C31" s="16">
        <v>1183</v>
      </c>
      <c r="D31" s="16"/>
      <c r="E31" s="16"/>
      <c r="F31" s="16"/>
      <c r="G31" s="16"/>
      <c r="H31" s="16"/>
      <c r="I31" s="16"/>
      <c r="J31" s="17"/>
      <c r="K31" s="15"/>
      <c r="L31" s="16"/>
      <c r="M31" s="16"/>
      <c r="N31" s="16"/>
      <c r="O31" s="16"/>
      <c r="P31" s="16"/>
      <c r="Q31" s="16"/>
      <c r="R31" s="16"/>
      <c r="S31" s="16"/>
      <c r="T31" s="17"/>
      <c r="U31" s="15"/>
      <c r="V31" s="16"/>
      <c r="W31" s="16"/>
      <c r="X31" s="16"/>
      <c r="Y31" s="16"/>
      <c r="Z31" s="16"/>
      <c r="AA31" s="16"/>
      <c r="AB31" s="16"/>
      <c r="AC31" s="16"/>
      <c r="AD31" s="17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22">
        <v>170</v>
      </c>
      <c r="BB31" s="16"/>
      <c r="BC31" s="16"/>
      <c r="BD31" s="18" t="s">
        <v>416</v>
      </c>
      <c r="BE31" s="23" t="s">
        <v>216</v>
      </c>
      <c r="BF31" s="18" t="s">
        <v>417</v>
      </c>
      <c r="BG31" s="23" t="s">
        <v>217</v>
      </c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22"/>
      <c r="BW31" s="23"/>
      <c r="BX31" s="24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7"/>
    </row>
    <row r="32" spans="1:107" ht="12.75" customHeight="1" hidden="1">
      <c r="A32" s="15"/>
      <c r="B32" s="16" t="s">
        <v>577</v>
      </c>
      <c r="C32" s="16" t="s">
        <v>577</v>
      </c>
      <c r="D32" s="16"/>
      <c r="E32" s="16"/>
      <c r="F32" s="16"/>
      <c r="G32" s="16"/>
      <c r="H32" s="16"/>
      <c r="I32" s="16"/>
      <c r="J32" s="17"/>
      <c r="K32" s="15"/>
      <c r="L32" s="16"/>
      <c r="M32" s="16"/>
      <c r="N32" s="16"/>
      <c r="O32" s="16"/>
      <c r="P32" s="16"/>
      <c r="Q32" s="16"/>
      <c r="R32" s="16"/>
      <c r="S32" s="16"/>
      <c r="T32" s="17"/>
      <c r="U32" s="15"/>
      <c r="V32" s="16"/>
      <c r="W32" s="16"/>
      <c r="X32" s="16"/>
      <c r="Y32" s="16"/>
      <c r="Z32" s="16"/>
      <c r="AA32" s="16"/>
      <c r="AB32" s="16"/>
      <c r="AC32" s="16"/>
      <c r="AD32" s="17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22">
        <v>180</v>
      </c>
      <c r="BB32" s="16"/>
      <c r="BC32" s="16"/>
      <c r="BD32" s="18" t="s">
        <v>418</v>
      </c>
      <c r="BE32" s="23" t="s">
        <v>225</v>
      </c>
      <c r="BF32" s="18" t="s">
        <v>419</v>
      </c>
      <c r="BG32" s="23" t="s">
        <v>226</v>
      </c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22"/>
      <c r="BW32" s="23"/>
      <c r="BX32" s="24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7"/>
    </row>
    <row r="33" spans="1:107" ht="12.75" customHeight="1" hidden="1">
      <c r="A33" s="15"/>
      <c r="B33" s="16" t="s">
        <v>577</v>
      </c>
      <c r="C33" s="16" t="s">
        <v>577</v>
      </c>
      <c r="D33" s="16"/>
      <c r="E33" s="16"/>
      <c r="F33" s="16"/>
      <c r="G33" s="16"/>
      <c r="H33" s="16"/>
      <c r="I33" s="16"/>
      <c r="J33" s="17"/>
      <c r="K33" s="15"/>
      <c r="L33" s="16"/>
      <c r="M33" s="16"/>
      <c r="N33" s="16"/>
      <c r="O33" s="16"/>
      <c r="P33" s="16"/>
      <c r="Q33" s="16"/>
      <c r="R33" s="16"/>
      <c r="S33" s="16"/>
      <c r="T33" s="17"/>
      <c r="U33" s="15"/>
      <c r="V33" s="16"/>
      <c r="W33" s="16"/>
      <c r="X33" s="16"/>
      <c r="Y33" s="16"/>
      <c r="Z33" s="16"/>
      <c r="AA33" s="16"/>
      <c r="AB33" s="16"/>
      <c r="AC33" s="16"/>
      <c r="AD33" s="17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22">
        <v>190</v>
      </c>
      <c r="BB33" s="16"/>
      <c r="BC33" s="16"/>
      <c r="BD33" s="18" t="s">
        <v>420</v>
      </c>
      <c r="BE33" s="23" t="s">
        <v>227</v>
      </c>
      <c r="BF33" s="18" t="s">
        <v>421</v>
      </c>
      <c r="BG33" s="23" t="s">
        <v>228</v>
      </c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22"/>
      <c r="BW33" s="23"/>
      <c r="BX33" s="24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7"/>
    </row>
    <row r="34" spans="1:107" ht="12.75" customHeight="1" hidden="1">
      <c r="A34" s="15"/>
      <c r="B34" s="16" t="s">
        <v>577</v>
      </c>
      <c r="C34" s="16" t="s">
        <v>577</v>
      </c>
      <c r="D34" s="16"/>
      <c r="E34" s="16"/>
      <c r="F34" s="16"/>
      <c r="G34" s="16"/>
      <c r="H34" s="16"/>
      <c r="I34" s="16"/>
      <c r="J34" s="17"/>
      <c r="K34" s="15"/>
      <c r="L34" s="16"/>
      <c r="M34" s="16"/>
      <c r="N34" s="16"/>
      <c r="O34" s="16"/>
      <c r="P34" s="16"/>
      <c r="Q34" s="16"/>
      <c r="R34" s="16"/>
      <c r="S34" s="16"/>
      <c r="T34" s="17"/>
      <c r="U34" s="15"/>
      <c r="V34" s="16"/>
      <c r="W34" s="16"/>
      <c r="X34" s="16"/>
      <c r="Y34" s="16"/>
      <c r="Z34" s="16"/>
      <c r="AA34" s="16"/>
      <c r="AB34" s="16"/>
      <c r="AC34" s="16"/>
      <c r="AD34" s="17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22">
        <v>200</v>
      </c>
      <c r="BB34" s="16"/>
      <c r="BC34" s="16"/>
      <c r="BD34" s="18" t="s">
        <v>422</v>
      </c>
      <c r="BE34" s="23" t="s">
        <v>229</v>
      </c>
      <c r="BF34" s="18" t="s">
        <v>423</v>
      </c>
      <c r="BG34" s="23" t="s">
        <v>230</v>
      </c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22"/>
      <c r="BW34" s="23"/>
      <c r="BX34" s="24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7"/>
    </row>
    <row r="35" spans="1:107" ht="12.75" customHeight="1" hidden="1">
      <c r="A35" s="15"/>
      <c r="B35" s="16" t="s">
        <v>577</v>
      </c>
      <c r="C35" s="16" t="s">
        <v>577</v>
      </c>
      <c r="D35" s="16"/>
      <c r="E35" s="16"/>
      <c r="F35" s="16"/>
      <c r="G35" s="16"/>
      <c r="H35" s="16"/>
      <c r="I35" s="16"/>
      <c r="J35" s="17"/>
      <c r="K35" s="15"/>
      <c r="L35" s="16"/>
      <c r="M35" s="16"/>
      <c r="N35" s="16"/>
      <c r="O35" s="16"/>
      <c r="P35" s="16"/>
      <c r="Q35" s="16"/>
      <c r="R35" s="16"/>
      <c r="S35" s="16"/>
      <c r="T35" s="17"/>
      <c r="U35" s="15"/>
      <c r="V35" s="16"/>
      <c r="W35" s="16"/>
      <c r="X35" s="16"/>
      <c r="Y35" s="16"/>
      <c r="Z35" s="16"/>
      <c r="AA35" s="16"/>
      <c r="AB35" s="16"/>
      <c r="AC35" s="16"/>
      <c r="AD35" s="17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22">
        <v>210</v>
      </c>
      <c r="BB35" s="16"/>
      <c r="BC35" s="16"/>
      <c r="BD35" s="18" t="s">
        <v>424</v>
      </c>
      <c r="BE35" s="23" t="s">
        <v>231</v>
      </c>
      <c r="BF35" s="18" t="s">
        <v>425</v>
      </c>
      <c r="BG35" s="23" t="s">
        <v>232</v>
      </c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5"/>
      <c r="BW35" s="16"/>
      <c r="BX35" s="17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7"/>
    </row>
    <row r="36" spans="1:107" ht="12.75" customHeight="1" hidden="1">
      <c r="A36" s="15"/>
      <c r="B36" s="16" t="s">
        <v>577</v>
      </c>
      <c r="C36" s="16" t="s">
        <v>577</v>
      </c>
      <c r="D36" s="16"/>
      <c r="E36" s="16"/>
      <c r="F36" s="16"/>
      <c r="G36" s="16"/>
      <c r="H36" s="16"/>
      <c r="I36" s="16"/>
      <c r="J36" s="17"/>
      <c r="K36" s="15"/>
      <c r="L36" s="16"/>
      <c r="M36" s="16"/>
      <c r="N36" s="16"/>
      <c r="O36" s="16"/>
      <c r="P36" s="16"/>
      <c r="Q36" s="16"/>
      <c r="R36" s="16"/>
      <c r="S36" s="16"/>
      <c r="T36" s="17"/>
      <c r="U36" s="15"/>
      <c r="V36" s="16"/>
      <c r="W36" s="16"/>
      <c r="X36" s="16"/>
      <c r="Y36" s="16"/>
      <c r="Z36" s="16"/>
      <c r="AA36" s="16"/>
      <c r="AB36" s="16"/>
      <c r="AC36" s="16"/>
      <c r="AD36" s="17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22">
        <v>220</v>
      </c>
      <c r="BB36" s="16"/>
      <c r="BC36" s="16"/>
      <c r="BD36" s="18" t="s">
        <v>426</v>
      </c>
      <c r="BE36" s="23" t="s">
        <v>233</v>
      </c>
      <c r="BF36" s="18" t="s">
        <v>427</v>
      </c>
      <c r="BG36" s="23" t="s">
        <v>234</v>
      </c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5"/>
      <c r="BW36" s="16"/>
      <c r="BX36" s="17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7"/>
    </row>
    <row r="37" spans="1:107" ht="12.75" customHeight="1" hidden="1">
      <c r="A37" s="15"/>
      <c r="B37" s="16" t="s">
        <v>577</v>
      </c>
      <c r="C37" s="16" t="s">
        <v>577</v>
      </c>
      <c r="D37" s="16"/>
      <c r="E37" s="16"/>
      <c r="F37" s="16"/>
      <c r="G37" s="16"/>
      <c r="H37" s="16"/>
      <c r="I37" s="16"/>
      <c r="J37" s="17"/>
      <c r="K37" s="15"/>
      <c r="L37" s="16"/>
      <c r="M37" s="16"/>
      <c r="N37" s="16"/>
      <c r="O37" s="16"/>
      <c r="P37" s="16"/>
      <c r="Q37" s="16"/>
      <c r="R37" s="16"/>
      <c r="S37" s="16"/>
      <c r="T37" s="17"/>
      <c r="U37" s="15"/>
      <c r="V37" s="16"/>
      <c r="W37" s="16"/>
      <c r="X37" s="16"/>
      <c r="Y37" s="16"/>
      <c r="Z37" s="16"/>
      <c r="AA37" s="16"/>
      <c r="AB37" s="16"/>
      <c r="AC37" s="16"/>
      <c r="AD37" s="17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22">
        <v>230</v>
      </c>
      <c r="BB37" s="16"/>
      <c r="BC37" s="16"/>
      <c r="BD37" s="18" t="s">
        <v>428</v>
      </c>
      <c r="BE37" s="23" t="s">
        <v>235</v>
      </c>
      <c r="BF37" s="18" t="s">
        <v>429</v>
      </c>
      <c r="BG37" s="23" t="s">
        <v>236</v>
      </c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5"/>
      <c r="BW37" s="16"/>
      <c r="BX37" s="17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7"/>
    </row>
    <row r="38" spans="1:107" ht="12.75" customHeight="1" hidden="1">
      <c r="A38" s="15"/>
      <c r="B38" s="16" t="s">
        <v>577</v>
      </c>
      <c r="C38" s="16" t="s">
        <v>577</v>
      </c>
      <c r="D38" s="16"/>
      <c r="E38" s="16"/>
      <c r="F38" s="16"/>
      <c r="G38" s="16"/>
      <c r="H38" s="16"/>
      <c r="I38" s="16"/>
      <c r="J38" s="17"/>
      <c r="K38" s="15"/>
      <c r="L38" s="16"/>
      <c r="M38" s="16"/>
      <c r="N38" s="16"/>
      <c r="O38" s="16"/>
      <c r="P38" s="16"/>
      <c r="Q38" s="16"/>
      <c r="R38" s="16"/>
      <c r="S38" s="16"/>
      <c r="T38" s="17"/>
      <c r="U38" s="15"/>
      <c r="V38" s="16"/>
      <c r="W38" s="16"/>
      <c r="X38" s="16"/>
      <c r="Y38" s="16"/>
      <c r="Z38" s="16"/>
      <c r="AA38" s="16"/>
      <c r="AB38" s="16"/>
      <c r="AC38" s="16"/>
      <c r="AD38" s="17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22">
        <v>240</v>
      </c>
      <c r="BB38" s="16"/>
      <c r="BC38" s="16"/>
      <c r="BD38" s="18" t="s">
        <v>430</v>
      </c>
      <c r="BE38" s="23" t="s">
        <v>237</v>
      </c>
      <c r="BF38" s="18" t="s">
        <v>431</v>
      </c>
      <c r="BG38" s="23" t="s">
        <v>238</v>
      </c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5"/>
      <c r="BW38" s="16"/>
      <c r="BX38" s="17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6"/>
      <c r="DC38" s="17"/>
    </row>
    <row r="39" spans="1:107" ht="12.75" customHeight="1" hidden="1">
      <c r="A39" s="15"/>
      <c r="B39" s="16" t="s">
        <v>577</v>
      </c>
      <c r="C39" s="16" t="s">
        <v>577</v>
      </c>
      <c r="D39" s="16"/>
      <c r="E39" s="16"/>
      <c r="F39" s="16"/>
      <c r="G39" s="16"/>
      <c r="H39" s="16"/>
      <c r="I39" s="16"/>
      <c r="J39" s="17"/>
      <c r="K39" s="15"/>
      <c r="L39" s="16"/>
      <c r="M39" s="16"/>
      <c r="N39" s="16"/>
      <c r="O39" s="16"/>
      <c r="P39" s="16"/>
      <c r="Q39" s="16"/>
      <c r="R39" s="16"/>
      <c r="S39" s="16"/>
      <c r="T39" s="17"/>
      <c r="U39" s="15"/>
      <c r="V39" s="16"/>
      <c r="W39" s="16"/>
      <c r="X39" s="16"/>
      <c r="Y39" s="16"/>
      <c r="Z39" s="16"/>
      <c r="AA39" s="16"/>
      <c r="AB39" s="16"/>
      <c r="AC39" s="16"/>
      <c r="AD39" s="17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22">
        <v>250</v>
      </c>
      <c r="BB39" s="16"/>
      <c r="BC39" s="16"/>
      <c r="BD39" s="18" t="s">
        <v>432</v>
      </c>
      <c r="BE39" s="23" t="s">
        <v>239</v>
      </c>
      <c r="BF39" s="18" t="s">
        <v>433</v>
      </c>
      <c r="BG39" s="23" t="s">
        <v>240</v>
      </c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5"/>
      <c r="BW39" s="16"/>
      <c r="BX39" s="17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/>
      <c r="CN39" s="16"/>
      <c r="CO39" s="16"/>
      <c r="CP39" s="16"/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6"/>
      <c r="DC39" s="17"/>
    </row>
    <row r="40" spans="1:107" ht="12.75" customHeight="1" hidden="1">
      <c r="A40" s="15"/>
      <c r="B40" s="16" t="s">
        <v>577</v>
      </c>
      <c r="C40" s="16" t="s">
        <v>577</v>
      </c>
      <c r="D40" s="16"/>
      <c r="E40" s="16"/>
      <c r="F40" s="16"/>
      <c r="G40" s="16"/>
      <c r="H40" s="16"/>
      <c r="I40" s="16"/>
      <c r="J40" s="17"/>
      <c r="K40" s="15"/>
      <c r="L40" s="16"/>
      <c r="M40" s="16"/>
      <c r="N40" s="16"/>
      <c r="O40" s="16"/>
      <c r="P40" s="16"/>
      <c r="Q40" s="16"/>
      <c r="R40" s="16"/>
      <c r="S40" s="16"/>
      <c r="T40" s="17"/>
      <c r="U40" s="15"/>
      <c r="V40" s="16"/>
      <c r="W40" s="16"/>
      <c r="X40" s="16"/>
      <c r="Y40" s="16"/>
      <c r="Z40" s="16"/>
      <c r="AA40" s="16"/>
      <c r="AB40" s="16"/>
      <c r="AC40" s="16"/>
      <c r="AD40" s="17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22">
        <v>255</v>
      </c>
      <c r="BB40" s="18" t="s">
        <v>435</v>
      </c>
      <c r="BC40" s="23" t="s">
        <v>241</v>
      </c>
      <c r="BD40" s="18" t="s">
        <v>436</v>
      </c>
      <c r="BE40" s="23" t="s">
        <v>242</v>
      </c>
      <c r="BF40" s="18" t="s">
        <v>437</v>
      </c>
      <c r="BG40" s="23" t="s">
        <v>243</v>
      </c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5"/>
      <c r="BW40" s="16"/>
      <c r="BX40" s="17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7"/>
    </row>
    <row r="41" spans="1:107" ht="12.75" customHeight="1" hidden="1">
      <c r="A41" s="15"/>
      <c r="B41" s="16" t="s">
        <v>577</v>
      </c>
      <c r="C41" s="16" t="s">
        <v>577</v>
      </c>
      <c r="D41" s="16"/>
      <c r="E41" s="16"/>
      <c r="F41" s="16"/>
      <c r="G41" s="16"/>
      <c r="H41" s="16"/>
      <c r="I41" s="16"/>
      <c r="J41" s="17"/>
      <c r="K41" s="15"/>
      <c r="L41" s="16"/>
      <c r="M41" s="16"/>
      <c r="N41" s="16"/>
      <c r="O41" s="16"/>
      <c r="P41" s="16"/>
      <c r="Q41" s="16"/>
      <c r="R41" s="16"/>
      <c r="S41" s="16"/>
      <c r="T41" s="17"/>
      <c r="U41" s="15"/>
      <c r="V41" s="16"/>
      <c r="W41" s="16"/>
      <c r="X41" s="16"/>
      <c r="Y41" s="16"/>
      <c r="Z41" s="16"/>
      <c r="AA41" s="16"/>
      <c r="AB41" s="16"/>
      <c r="AC41" s="16"/>
      <c r="AD41" s="17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22">
        <v>260</v>
      </c>
      <c r="BB41" s="16"/>
      <c r="BC41" s="16"/>
      <c r="BD41" s="18" t="s">
        <v>439</v>
      </c>
      <c r="BE41" s="23" t="s">
        <v>244</v>
      </c>
      <c r="BF41" s="18" t="s">
        <v>440</v>
      </c>
      <c r="BG41" s="23" t="s">
        <v>245</v>
      </c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5"/>
      <c r="BW41" s="16"/>
      <c r="BX41" s="17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6"/>
      <c r="DC41" s="17"/>
    </row>
    <row r="42" spans="1:107" ht="12.75" customHeight="1" hidden="1">
      <c r="A42" s="15"/>
      <c r="B42" s="16" t="s">
        <v>577</v>
      </c>
      <c r="C42" s="16">
        <v>1</v>
      </c>
      <c r="D42" s="16"/>
      <c r="E42" s="16"/>
      <c r="F42" s="16"/>
      <c r="G42" s="16"/>
      <c r="H42" s="16"/>
      <c r="I42" s="16"/>
      <c r="J42" s="17"/>
      <c r="K42" s="15"/>
      <c r="L42" s="16"/>
      <c r="M42" s="16"/>
      <c r="N42" s="16"/>
      <c r="O42" s="16"/>
      <c r="P42" s="16"/>
      <c r="Q42" s="16"/>
      <c r="R42" s="16"/>
      <c r="S42" s="16"/>
      <c r="T42" s="17"/>
      <c r="U42" s="15"/>
      <c r="V42" s="16"/>
      <c r="W42" s="16"/>
      <c r="X42" s="16"/>
      <c r="Y42" s="16"/>
      <c r="Z42" s="16"/>
      <c r="AA42" s="16"/>
      <c r="AB42" s="16"/>
      <c r="AC42" s="16"/>
      <c r="AD42" s="17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22">
        <v>270</v>
      </c>
      <c r="BB42" s="16"/>
      <c r="BC42" s="16"/>
      <c r="BD42" s="18" t="s">
        <v>441</v>
      </c>
      <c r="BE42" s="23" t="s">
        <v>246</v>
      </c>
      <c r="BF42" s="18" t="s">
        <v>442</v>
      </c>
      <c r="BG42" s="23" t="s">
        <v>247</v>
      </c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5"/>
      <c r="BW42" s="16"/>
      <c r="BX42" s="17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7"/>
    </row>
    <row r="43" spans="1:107" ht="12.75" customHeight="1" hidden="1">
      <c r="A43" s="15"/>
      <c r="B43" s="16" t="s">
        <v>577</v>
      </c>
      <c r="C43" s="16" t="s">
        <v>577</v>
      </c>
      <c r="D43" s="16"/>
      <c r="E43" s="16"/>
      <c r="F43" s="16"/>
      <c r="G43" s="16"/>
      <c r="H43" s="16"/>
      <c r="I43" s="16"/>
      <c r="J43" s="17"/>
      <c r="K43" s="15"/>
      <c r="L43" s="16"/>
      <c r="M43" s="16"/>
      <c r="N43" s="16"/>
      <c r="O43" s="16"/>
      <c r="P43" s="16"/>
      <c r="Q43" s="16"/>
      <c r="R43" s="16"/>
      <c r="S43" s="16"/>
      <c r="T43" s="17"/>
      <c r="U43" s="15"/>
      <c r="V43" s="16"/>
      <c r="W43" s="16"/>
      <c r="X43" s="16"/>
      <c r="Y43" s="16"/>
      <c r="Z43" s="16"/>
      <c r="AA43" s="16"/>
      <c r="AB43" s="16"/>
      <c r="AC43" s="16"/>
      <c r="AD43" s="17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22">
        <v>280</v>
      </c>
      <c r="BB43" s="16"/>
      <c r="BC43" s="16"/>
      <c r="BD43" s="18" t="s">
        <v>443</v>
      </c>
      <c r="BE43" s="23" t="s">
        <v>248</v>
      </c>
      <c r="BF43" s="18" t="s">
        <v>444</v>
      </c>
      <c r="BG43" s="23" t="s">
        <v>249</v>
      </c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5"/>
      <c r="BW43" s="16"/>
      <c r="BX43" s="17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6"/>
      <c r="DC43" s="17"/>
    </row>
    <row r="44" spans="1:107" ht="12.75" customHeight="1" hidden="1">
      <c r="A44" s="15"/>
      <c r="B44" s="16">
        <v>310</v>
      </c>
      <c r="C44" s="16">
        <v>228</v>
      </c>
      <c r="D44" s="16"/>
      <c r="E44" s="16"/>
      <c r="F44" s="16"/>
      <c r="G44" s="16"/>
      <c r="H44" s="16"/>
      <c r="I44" s="16"/>
      <c r="J44" s="17"/>
      <c r="K44" s="15"/>
      <c r="L44" s="16"/>
      <c r="M44" s="16"/>
      <c r="N44" s="16"/>
      <c r="O44" s="16"/>
      <c r="P44" s="16"/>
      <c r="Q44" s="16"/>
      <c r="R44" s="16"/>
      <c r="S44" s="16"/>
      <c r="T44" s="17"/>
      <c r="U44" s="15"/>
      <c r="V44" s="16"/>
      <c r="W44" s="16"/>
      <c r="X44" s="16"/>
      <c r="Y44" s="16"/>
      <c r="Z44" s="16"/>
      <c r="AA44" s="16"/>
      <c r="AB44" s="16"/>
      <c r="AC44" s="16"/>
      <c r="AD44" s="17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22">
        <v>290</v>
      </c>
      <c r="BB44" s="16"/>
      <c r="BC44" s="16"/>
      <c r="BD44" s="18" t="s">
        <v>445</v>
      </c>
      <c r="BE44" s="23" t="s">
        <v>250</v>
      </c>
      <c r="BF44" s="18" t="s">
        <v>446</v>
      </c>
      <c r="BG44" s="23" t="s">
        <v>251</v>
      </c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5"/>
      <c r="BW44" s="16"/>
      <c r="BX44" s="17"/>
      <c r="BY44" s="16"/>
      <c r="BZ44" s="16"/>
      <c r="CA44" s="16"/>
      <c r="CB44" s="16"/>
      <c r="CC44" s="16"/>
      <c r="CD44" s="16"/>
      <c r="CE44" s="16"/>
      <c r="CF44" s="16"/>
      <c r="CG44" s="16"/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6"/>
      <c r="DC44" s="17"/>
    </row>
    <row r="45" spans="1:107" ht="12.75" customHeight="1" hidden="1">
      <c r="A45" s="15"/>
      <c r="B45" s="16">
        <v>87</v>
      </c>
      <c r="C45" s="16" t="s">
        <v>577</v>
      </c>
      <c r="D45" s="16"/>
      <c r="E45" s="16"/>
      <c r="F45" s="16"/>
      <c r="G45" s="16"/>
      <c r="H45" s="16"/>
      <c r="I45" s="16"/>
      <c r="J45" s="17"/>
      <c r="K45" s="15"/>
      <c r="L45" s="16"/>
      <c r="M45" s="16"/>
      <c r="N45" s="16"/>
      <c r="O45" s="16"/>
      <c r="P45" s="16"/>
      <c r="Q45" s="16"/>
      <c r="R45" s="16"/>
      <c r="S45" s="16"/>
      <c r="T45" s="17"/>
      <c r="U45" s="15"/>
      <c r="V45" s="16"/>
      <c r="W45" s="16"/>
      <c r="X45" s="16"/>
      <c r="Y45" s="16"/>
      <c r="Z45" s="16"/>
      <c r="AA45" s="16"/>
      <c r="AB45" s="16"/>
      <c r="AC45" s="16"/>
      <c r="AD45" s="17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22">
        <v>300</v>
      </c>
      <c r="BB45" s="16"/>
      <c r="BC45" s="16"/>
      <c r="BD45" s="18" t="s">
        <v>447</v>
      </c>
      <c r="BE45" s="23" t="s">
        <v>252</v>
      </c>
      <c r="BF45" s="18" t="s">
        <v>448</v>
      </c>
      <c r="BG45" s="23" t="s">
        <v>253</v>
      </c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V45" s="15"/>
      <c r="BW45" s="16"/>
      <c r="BX45" s="17"/>
      <c r="BY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M45" s="16"/>
      <c r="CN45" s="16"/>
      <c r="CO45" s="16"/>
      <c r="CP45" s="16"/>
      <c r="CQ45" s="16"/>
      <c r="CR45" s="16"/>
      <c r="CS45" s="16"/>
      <c r="CT45" s="16"/>
      <c r="CU45" s="16"/>
      <c r="CV45" s="16"/>
      <c r="CW45" s="16"/>
      <c r="CX45" s="16"/>
      <c r="CY45" s="16"/>
      <c r="CZ45" s="16"/>
      <c r="DA45" s="16"/>
      <c r="DB45" s="16"/>
      <c r="DC45" s="17"/>
    </row>
    <row r="46" spans="1:107" ht="12.75" customHeight="1" hidden="1">
      <c r="A46" s="15"/>
      <c r="B46" s="16" t="s">
        <v>577</v>
      </c>
      <c r="C46" s="16" t="s">
        <v>577</v>
      </c>
      <c r="D46" s="16"/>
      <c r="E46" s="16"/>
      <c r="F46" s="16"/>
      <c r="G46" s="16"/>
      <c r="H46" s="16"/>
      <c r="I46" s="16"/>
      <c r="J46" s="17"/>
      <c r="K46" s="15"/>
      <c r="L46" s="16"/>
      <c r="M46" s="16"/>
      <c r="N46" s="16"/>
      <c r="O46" s="16"/>
      <c r="P46" s="16"/>
      <c r="Q46" s="16"/>
      <c r="R46" s="16"/>
      <c r="S46" s="16"/>
      <c r="T46" s="17"/>
      <c r="U46" s="15"/>
      <c r="V46" s="16"/>
      <c r="W46" s="16"/>
      <c r="X46" s="16"/>
      <c r="Y46" s="16"/>
      <c r="Z46" s="16"/>
      <c r="AA46" s="16"/>
      <c r="AB46" s="16"/>
      <c r="AC46" s="16"/>
      <c r="AD46" s="17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22">
        <v>310</v>
      </c>
      <c r="BB46" s="16"/>
      <c r="BC46" s="16"/>
      <c r="BD46" s="18" t="s">
        <v>449</v>
      </c>
      <c r="BE46" s="23" t="s">
        <v>254</v>
      </c>
      <c r="BF46" s="18" t="s">
        <v>450</v>
      </c>
      <c r="BG46" s="23" t="s">
        <v>255</v>
      </c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5"/>
      <c r="BW46" s="16"/>
      <c r="BX46" s="17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  <c r="CY46" s="16"/>
      <c r="CZ46" s="16"/>
      <c r="DA46" s="16"/>
      <c r="DB46" s="16"/>
      <c r="DC46" s="17"/>
    </row>
    <row r="47" spans="1:107" ht="12.75" customHeight="1" hidden="1">
      <c r="A47" s="15"/>
      <c r="B47" s="16">
        <v>361</v>
      </c>
      <c r="C47" s="16">
        <v>701</v>
      </c>
      <c r="D47" s="16"/>
      <c r="E47" s="16"/>
      <c r="F47" s="16"/>
      <c r="G47" s="16"/>
      <c r="H47" s="16"/>
      <c r="I47" s="16"/>
      <c r="J47" s="17"/>
      <c r="K47" s="15"/>
      <c r="L47" s="16"/>
      <c r="M47" s="16"/>
      <c r="N47" s="16"/>
      <c r="O47" s="16"/>
      <c r="P47" s="16"/>
      <c r="Q47" s="16"/>
      <c r="R47" s="16"/>
      <c r="S47" s="16"/>
      <c r="T47" s="17"/>
      <c r="U47" s="15"/>
      <c r="V47" s="16"/>
      <c r="W47" s="16"/>
      <c r="X47" s="16"/>
      <c r="Y47" s="16"/>
      <c r="Z47" s="16"/>
      <c r="AA47" s="16"/>
      <c r="AB47" s="16"/>
      <c r="AC47" s="16"/>
      <c r="AD47" s="17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22">
        <v>320</v>
      </c>
      <c r="BB47" s="16"/>
      <c r="BC47" s="16"/>
      <c r="BD47" s="18" t="s">
        <v>451</v>
      </c>
      <c r="BE47" s="23" t="s">
        <v>256</v>
      </c>
      <c r="BF47" s="18" t="s">
        <v>452</v>
      </c>
      <c r="BG47" s="23" t="s">
        <v>257</v>
      </c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5"/>
      <c r="BW47" s="16"/>
      <c r="BX47" s="17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  <c r="CY47" s="16"/>
      <c r="CZ47" s="16"/>
      <c r="DA47" s="16"/>
      <c r="DB47" s="16"/>
      <c r="DC47" s="17"/>
    </row>
    <row r="48" spans="1:107" ht="12.75" customHeight="1" hidden="1">
      <c r="A48" s="15"/>
      <c r="B48" s="16" t="s">
        <v>577</v>
      </c>
      <c r="C48" s="16" t="s">
        <v>577</v>
      </c>
      <c r="D48" s="16"/>
      <c r="E48" s="16"/>
      <c r="F48" s="16"/>
      <c r="G48" s="16"/>
      <c r="H48" s="16"/>
      <c r="I48" s="16"/>
      <c r="J48" s="17"/>
      <c r="K48" s="15"/>
      <c r="L48" s="16"/>
      <c r="M48" s="16"/>
      <c r="N48" s="16"/>
      <c r="O48" s="16"/>
      <c r="P48" s="16"/>
      <c r="Q48" s="16"/>
      <c r="R48" s="16"/>
      <c r="S48" s="16"/>
      <c r="T48" s="17"/>
      <c r="U48" s="15"/>
      <c r="V48" s="16"/>
      <c r="W48" s="16"/>
      <c r="X48" s="16"/>
      <c r="Y48" s="16"/>
      <c r="Z48" s="16"/>
      <c r="AA48" s="16"/>
      <c r="AB48" s="16"/>
      <c r="AC48" s="16"/>
      <c r="AD48" s="17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22">
        <v>330</v>
      </c>
      <c r="BB48" s="16"/>
      <c r="BC48" s="16"/>
      <c r="BD48" s="18" t="s">
        <v>54</v>
      </c>
      <c r="BE48" s="23" t="s">
        <v>258</v>
      </c>
      <c r="BF48" s="18" t="s">
        <v>453</v>
      </c>
      <c r="BG48" s="23" t="s">
        <v>259</v>
      </c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5"/>
      <c r="BW48" s="16"/>
      <c r="BX48" s="17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  <c r="DA48" s="16"/>
      <c r="DB48" s="16"/>
      <c r="DC48" s="17"/>
    </row>
    <row r="49" spans="1:107" ht="12.75" customHeight="1" hidden="1">
      <c r="A49" s="15"/>
      <c r="B49" s="16" t="s">
        <v>577</v>
      </c>
      <c r="C49" s="16" t="s">
        <v>577</v>
      </c>
      <c r="D49" s="16"/>
      <c r="E49" s="16"/>
      <c r="F49" s="16"/>
      <c r="G49" s="16"/>
      <c r="H49" s="16"/>
      <c r="I49" s="16"/>
      <c r="J49" s="17"/>
      <c r="K49" s="15"/>
      <c r="L49" s="16"/>
      <c r="M49" s="16"/>
      <c r="N49" s="16"/>
      <c r="O49" s="16"/>
      <c r="P49" s="16"/>
      <c r="Q49" s="16"/>
      <c r="R49" s="16"/>
      <c r="S49" s="16"/>
      <c r="T49" s="17"/>
      <c r="U49" s="15"/>
      <c r="V49" s="16"/>
      <c r="W49" s="16"/>
      <c r="X49" s="16"/>
      <c r="Y49" s="16"/>
      <c r="Z49" s="16"/>
      <c r="AA49" s="16"/>
      <c r="AB49" s="16"/>
      <c r="AC49" s="16"/>
      <c r="AD49" s="17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22">
        <v>335</v>
      </c>
      <c r="BB49" s="18" t="s">
        <v>455</v>
      </c>
      <c r="BC49" s="23" t="s">
        <v>260</v>
      </c>
      <c r="BD49" s="18" t="s">
        <v>456</v>
      </c>
      <c r="BE49" s="23" t="s">
        <v>261</v>
      </c>
      <c r="BF49" s="18" t="s">
        <v>457</v>
      </c>
      <c r="BG49" s="23" t="s">
        <v>262</v>
      </c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5"/>
      <c r="BW49" s="16"/>
      <c r="BX49" s="17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7"/>
    </row>
    <row r="50" spans="1:107" ht="12.75" customHeight="1" hidden="1">
      <c r="A50" s="15"/>
      <c r="B50" s="16">
        <v>671</v>
      </c>
      <c r="C50" s="16">
        <v>929</v>
      </c>
      <c r="D50" s="16"/>
      <c r="E50" s="16"/>
      <c r="F50" s="16"/>
      <c r="G50" s="16"/>
      <c r="H50" s="16"/>
      <c r="I50" s="16"/>
      <c r="J50" s="17"/>
      <c r="K50" s="15"/>
      <c r="L50" s="16"/>
      <c r="M50" s="16"/>
      <c r="N50" s="16"/>
      <c r="O50" s="16"/>
      <c r="P50" s="16"/>
      <c r="Q50" s="16"/>
      <c r="R50" s="16"/>
      <c r="S50" s="16"/>
      <c r="T50" s="17"/>
      <c r="U50" s="15"/>
      <c r="V50" s="16"/>
      <c r="W50" s="16"/>
      <c r="X50" s="16"/>
      <c r="Y50" s="16"/>
      <c r="Z50" s="16"/>
      <c r="AA50" s="16"/>
      <c r="AB50" s="16"/>
      <c r="AC50" s="16"/>
      <c r="AD50" s="17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22">
        <v>340</v>
      </c>
      <c r="BB50" s="16"/>
      <c r="BC50" s="16"/>
      <c r="BD50" s="18" t="s">
        <v>459</v>
      </c>
      <c r="BE50" s="23" t="s">
        <v>263</v>
      </c>
      <c r="BF50" s="18" t="s">
        <v>460</v>
      </c>
      <c r="BG50" s="23" t="s">
        <v>264</v>
      </c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5"/>
      <c r="BW50" s="16"/>
      <c r="BX50" s="17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6"/>
      <c r="DC50" s="17"/>
    </row>
    <row r="51" spans="1:107" ht="12.75" customHeight="1" hidden="1">
      <c r="A51" s="15"/>
      <c r="B51" s="16">
        <v>1854</v>
      </c>
      <c r="C51" s="16">
        <v>2112</v>
      </c>
      <c r="D51" s="16"/>
      <c r="E51" s="16"/>
      <c r="F51" s="16"/>
      <c r="G51" s="16"/>
      <c r="H51" s="16"/>
      <c r="I51" s="16"/>
      <c r="J51" s="17"/>
      <c r="K51" s="15"/>
      <c r="L51" s="16"/>
      <c r="M51" s="16"/>
      <c r="N51" s="16"/>
      <c r="O51" s="16"/>
      <c r="P51" s="16"/>
      <c r="Q51" s="16"/>
      <c r="R51" s="16"/>
      <c r="S51" s="16"/>
      <c r="T51" s="17"/>
      <c r="U51" s="15"/>
      <c r="V51" s="16"/>
      <c r="W51" s="16"/>
      <c r="X51" s="16"/>
      <c r="Y51" s="16"/>
      <c r="Z51" s="16"/>
      <c r="AA51" s="16"/>
      <c r="AB51" s="16"/>
      <c r="AC51" s="16"/>
      <c r="AD51" s="17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22">
        <v>350</v>
      </c>
      <c r="BB51" s="16"/>
      <c r="BC51" s="16"/>
      <c r="BD51" s="18" t="s">
        <v>461</v>
      </c>
      <c r="BE51" s="23" t="s">
        <v>265</v>
      </c>
      <c r="BF51" s="18" t="s">
        <v>55</v>
      </c>
      <c r="BG51" s="23" t="s">
        <v>266</v>
      </c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5"/>
      <c r="BW51" s="16"/>
      <c r="BX51" s="17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7"/>
    </row>
    <row r="52" spans="1:107" ht="12.75" customHeight="1" hidden="1">
      <c r="A52" s="15"/>
      <c r="B52" s="16">
        <v>5</v>
      </c>
      <c r="C52" s="16">
        <v>5</v>
      </c>
      <c r="D52" s="16"/>
      <c r="E52" s="16"/>
      <c r="F52" s="16"/>
      <c r="G52" s="16"/>
      <c r="H52" s="16"/>
      <c r="I52" s="16"/>
      <c r="J52" s="17"/>
      <c r="K52" s="15"/>
      <c r="L52" s="16"/>
      <c r="M52" s="16"/>
      <c r="N52" s="16"/>
      <c r="O52" s="16"/>
      <c r="P52" s="16"/>
      <c r="Q52" s="16"/>
      <c r="R52" s="16"/>
      <c r="S52" s="16"/>
      <c r="T52" s="17"/>
      <c r="U52" s="15"/>
      <c r="V52" s="16"/>
      <c r="W52" s="16"/>
      <c r="X52" s="16"/>
      <c r="Y52" s="16"/>
      <c r="Z52" s="16"/>
      <c r="AA52" s="16"/>
      <c r="AB52" s="16"/>
      <c r="AC52" s="16"/>
      <c r="AD52" s="17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22">
        <v>360</v>
      </c>
      <c r="BB52" s="16"/>
      <c r="BC52" s="16"/>
      <c r="BD52" s="18" t="s">
        <v>462</v>
      </c>
      <c r="BE52" s="23" t="s">
        <v>267</v>
      </c>
      <c r="BF52" s="18" t="s">
        <v>463</v>
      </c>
      <c r="BG52" s="23" t="s">
        <v>268</v>
      </c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5"/>
      <c r="BW52" s="16"/>
      <c r="BX52" s="17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7"/>
    </row>
    <row r="53" spans="1:107" ht="12.75" customHeight="1" hidden="1">
      <c r="A53" s="15"/>
      <c r="B53" s="16" t="s">
        <v>577</v>
      </c>
      <c r="C53" s="16" t="s">
        <v>577</v>
      </c>
      <c r="D53" s="16"/>
      <c r="E53" s="16"/>
      <c r="F53" s="16"/>
      <c r="G53" s="16"/>
      <c r="H53" s="16"/>
      <c r="I53" s="16"/>
      <c r="J53" s="17"/>
      <c r="K53" s="15"/>
      <c r="L53" s="16"/>
      <c r="M53" s="16"/>
      <c r="N53" s="16"/>
      <c r="O53" s="16"/>
      <c r="P53" s="16"/>
      <c r="Q53" s="16"/>
      <c r="R53" s="16"/>
      <c r="S53" s="16"/>
      <c r="T53" s="17"/>
      <c r="U53" s="15"/>
      <c r="V53" s="16"/>
      <c r="W53" s="16"/>
      <c r="X53" s="16"/>
      <c r="Y53" s="16"/>
      <c r="Z53" s="16"/>
      <c r="AA53" s="16"/>
      <c r="AB53" s="16"/>
      <c r="AC53" s="16"/>
      <c r="AD53" s="17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22">
        <v>370</v>
      </c>
      <c r="BB53" s="16"/>
      <c r="BC53" s="16"/>
      <c r="BD53" s="18" t="s">
        <v>464</v>
      </c>
      <c r="BE53" s="23" t="s">
        <v>269</v>
      </c>
      <c r="BF53" s="18" t="s">
        <v>465</v>
      </c>
      <c r="BG53" s="23" t="s">
        <v>270</v>
      </c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5"/>
      <c r="BW53" s="16"/>
      <c r="BX53" s="17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7"/>
    </row>
    <row r="54" spans="1:107" ht="12.75" customHeight="1" hidden="1">
      <c r="A54" s="15"/>
      <c r="B54" s="16">
        <v>1094</v>
      </c>
      <c r="C54" s="16">
        <v>1094</v>
      </c>
      <c r="D54" s="16"/>
      <c r="E54" s="16"/>
      <c r="F54" s="16"/>
      <c r="G54" s="16"/>
      <c r="H54" s="16"/>
      <c r="I54" s="16"/>
      <c r="J54" s="17"/>
      <c r="K54" s="15"/>
      <c r="L54" s="16"/>
      <c r="M54" s="16"/>
      <c r="N54" s="16"/>
      <c r="O54" s="16"/>
      <c r="P54" s="16"/>
      <c r="Q54" s="16"/>
      <c r="R54" s="16"/>
      <c r="S54" s="16"/>
      <c r="T54" s="17"/>
      <c r="U54" s="15"/>
      <c r="V54" s="16"/>
      <c r="W54" s="16"/>
      <c r="X54" s="16"/>
      <c r="Y54" s="16"/>
      <c r="Z54" s="16"/>
      <c r="AA54" s="16"/>
      <c r="AB54" s="16"/>
      <c r="AC54" s="16"/>
      <c r="AD54" s="17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22">
        <v>380</v>
      </c>
      <c r="BB54" s="16"/>
      <c r="BC54" s="16"/>
      <c r="BD54" s="18" t="s">
        <v>466</v>
      </c>
      <c r="BE54" s="23" t="s">
        <v>271</v>
      </c>
      <c r="BF54" s="18" t="s">
        <v>467</v>
      </c>
      <c r="BG54" s="23" t="s">
        <v>272</v>
      </c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5"/>
      <c r="BW54" s="16"/>
      <c r="BX54" s="17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6"/>
      <c r="DB54" s="16"/>
      <c r="DC54" s="17"/>
    </row>
    <row r="55" spans="1:107" ht="12.75" customHeight="1" hidden="1">
      <c r="A55" s="15"/>
      <c r="B55" s="16">
        <v>734</v>
      </c>
      <c r="C55" s="16">
        <v>972</v>
      </c>
      <c r="D55" s="16"/>
      <c r="E55" s="16"/>
      <c r="F55" s="16"/>
      <c r="G55" s="16"/>
      <c r="H55" s="16"/>
      <c r="I55" s="16"/>
      <c r="J55" s="17"/>
      <c r="K55" s="15"/>
      <c r="L55" s="16"/>
      <c r="M55" s="16"/>
      <c r="N55" s="16"/>
      <c r="O55" s="16"/>
      <c r="P55" s="16"/>
      <c r="Q55" s="16"/>
      <c r="R55" s="16"/>
      <c r="S55" s="16"/>
      <c r="T55" s="17"/>
      <c r="U55" s="15"/>
      <c r="V55" s="16"/>
      <c r="W55" s="16"/>
      <c r="X55" s="16"/>
      <c r="Y55" s="16"/>
      <c r="Z55" s="16"/>
      <c r="AA55" s="16"/>
      <c r="AB55" s="16"/>
      <c r="AC55" s="16"/>
      <c r="AD55" s="17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22">
        <v>390</v>
      </c>
      <c r="BB55" s="16"/>
      <c r="BC55" s="16"/>
      <c r="BD55" s="18" t="s">
        <v>468</v>
      </c>
      <c r="BE55" s="23" t="s">
        <v>273</v>
      </c>
      <c r="BF55" s="18" t="s">
        <v>469</v>
      </c>
      <c r="BG55" s="23" t="s">
        <v>274</v>
      </c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5"/>
      <c r="BW55" s="16"/>
      <c r="BX55" s="17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6"/>
      <c r="DB55" s="16"/>
      <c r="DC55" s="17"/>
    </row>
    <row r="56" spans="1:107" ht="12.75" customHeight="1" hidden="1">
      <c r="A56" s="15"/>
      <c r="B56" s="16" t="s">
        <v>577</v>
      </c>
      <c r="C56" s="16" t="s">
        <v>577</v>
      </c>
      <c r="D56" s="16"/>
      <c r="E56" s="16"/>
      <c r="F56" s="16"/>
      <c r="G56" s="16"/>
      <c r="H56" s="16"/>
      <c r="I56" s="16"/>
      <c r="J56" s="17"/>
      <c r="K56" s="15"/>
      <c r="L56" s="16"/>
      <c r="M56" s="16"/>
      <c r="N56" s="16"/>
      <c r="O56" s="16"/>
      <c r="P56" s="16"/>
      <c r="Q56" s="16"/>
      <c r="R56" s="16"/>
      <c r="S56" s="16"/>
      <c r="T56" s="17"/>
      <c r="U56" s="15"/>
      <c r="V56" s="16"/>
      <c r="W56" s="16"/>
      <c r="X56" s="16"/>
      <c r="Y56" s="16"/>
      <c r="Z56" s="16"/>
      <c r="AA56" s="16"/>
      <c r="AB56" s="16"/>
      <c r="AC56" s="16"/>
      <c r="AD56" s="17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22">
        <v>400</v>
      </c>
      <c r="BB56" s="16"/>
      <c r="BC56" s="16"/>
      <c r="BD56" s="18" t="s">
        <v>470</v>
      </c>
      <c r="BE56" s="23" t="s">
        <v>275</v>
      </c>
      <c r="BF56" s="18" t="s">
        <v>56</v>
      </c>
      <c r="BG56" s="23" t="s">
        <v>276</v>
      </c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5"/>
      <c r="BW56" s="16"/>
      <c r="BX56" s="17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6"/>
      <c r="DB56" s="16"/>
      <c r="DC56" s="17"/>
    </row>
    <row r="57" spans="1:107" ht="12.75" customHeight="1" hidden="1">
      <c r="A57" s="15"/>
      <c r="B57" s="16" t="s">
        <v>577</v>
      </c>
      <c r="C57" s="16" t="s">
        <v>577</v>
      </c>
      <c r="D57" s="16"/>
      <c r="E57" s="16"/>
      <c r="F57" s="16"/>
      <c r="G57" s="16"/>
      <c r="H57" s="16"/>
      <c r="I57" s="16"/>
      <c r="J57" s="17"/>
      <c r="K57" s="15"/>
      <c r="L57" s="16"/>
      <c r="M57" s="16"/>
      <c r="N57" s="16"/>
      <c r="O57" s="16"/>
      <c r="P57" s="16"/>
      <c r="Q57" s="16"/>
      <c r="R57" s="16"/>
      <c r="S57" s="16"/>
      <c r="T57" s="17"/>
      <c r="U57" s="15"/>
      <c r="V57" s="16"/>
      <c r="W57" s="16"/>
      <c r="X57" s="16"/>
      <c r="Y57" s="16"/>
      <c r="Z57" s="16"/>
      <c r="AA57" s="16"/>
      <c r="AB57" s="16"/>
      <c r="AC57" s="16"/>
      <c r="AD57" s="17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22">
        <v>410</v>
      </c>
      <c r="BB57" s="16"/>
      <c r="BC57" s="16"/>
      <c r="BD57" s="18" t="s">
        <v>471</v>
      </c>
      <c r="BE57" s="23" t="s">
        <v>277</v>
      </c>
      <c r="BF57" s="18" t="s">
        <v>472</v>
      </c>
      <c r="BG57" s="23" t="s">
        <v>278</v>
      </c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5"/>
      <c r="BW57" s="16"/>
      <c r="BX57" s="17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7"/>
    </row>
    <row r="58" spans="1:107" ht="12.75" customHeight="1" hidden="1">
      <c r="A58" s="15"/>
      <c r="B58" s="16" t="s">
        <v>577</v>
      </c>
      <c r="C58" s="16" t="s">
        <v>577</v>
      </c>
      <c r="D58" s="16"/>
      <c r="E58" s="16"/>
      <c r="F58" s="16"/>
      <c r="G58" s="16"/>
      <c r="H58" s="16"/>
      <c r="I58" s="16"/>
      <c r="J58" s="17"/>
      <c r="K58" s="15"/>
      <c r="L58" s="16"/>
      <c r="M58" s="16"/>
      <c r="N58" s="16"/>
      <c r="O58" s="16"/>
      <c r="P58" s="16"/>
      <c r="Q58" s="16"/>
      <c r="R58" s="16"/>
      <c r="S58" s="16"/>
      <c r="T58" s="17"/>
      <c r="U58" s="15"/>
      <c r="V58" s="16"/>
      <c r="W58" s="16"/>
      <c r="X58" s="16"/>
      <c r="Y58" s="16"/>
      <c r="Z58" s="16"/>
      <c r="AA58" s="16"/>
      <c r="AB58" s="16"/>
      <c r="AC58" s="16"/>
      <c r="AD58" s="17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22">
        <v>415</v>
      </c>
      <c r="BB58" s="18" t="s">
        <v>474</v>
      </c>
      <c r="BC58" s="23" t="s">
        <v>279</v>
      </c>
      <c r="BD58" s="18" t="s">
        <v>57</v>
      </c>
      <c r="BE58" s="23" t="s">
        <v>280</v>
      </c>
      <c r="BF58" s="18" t="s">
        <v>475</v>
      </c>
      <c r="BG58" s="23" t="s">
        <v>281</v>
      </c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6"/>
      <c r="BU58" s="16"/>
      <c r="BV58" s="15"/>
      <c r="BW58" s="16"/>
      <c r="BX58" s="17"/>
      <c r="BY58" s="16"/>
      <c r="BZ58" s="16"/>
      <c r="CA58" s="16"/>
      <c r="CB58" s="16"/>
      <c r="CC58" s="16"/>
      <c r="CD58" s="16"/>
      <c r="CE58" s="16"/>
      <c r="CF58" s="16"/>
      <c r="CG58" s="16"/>
      <c r="CH58" s="16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6"/>
      <c r="DB58" s="16"/>
      <c r="DC58" s="17"/>
    </row>
    <row r="59" spans="1:107" ht="12.75" customHeight="1" hidden="1">
      <c r="A59" s="15"/>
      <c r="B59" s="16" t="s">
        <v>577</v>
      </c>
      <c r="C59" s="16" t="s">
        <v>577</v>
      </c>
      <c r="D59" s="16"/>
      <c r="E59" s="16"/>
      <c r="F59" s="16"/>
      <c r="G59" s="16"/>
      <c r="H59" s="16"/>
      <c r="I59" s="16"/>
      <c r="J59" s="17"/>
      <c r="K59" s="15"/>
      <c r="L59" s="16"/>
      <c r="M59" s="16"/>
      <c r="N59" s="16"/>
      <c r="O59" s="16"/>
      <c r="P59" s="16"/>
      <c r="Q59" s="16"/>
      <c r="R59" s="16"/>
      <c r="S59" s="16"/>
      <c r="T59" s="17"/>
      <c r="U59" s="15"/>
      <c r="V59" s="16"/>
      <c r="W59" s="16"/>
      <c r="X59" s="16"/>
      <c r="Y59" s="16"/>
      <c r="Z59" s="16"/>
      <c r="AA59" s="16"/>
      <c r="AB59" s="16"/>
      <c r="AC59" s="16"/>
      <c r="AD59" s="17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22">
        <v>420</v>
      </c>
      <c r="BB59" s="16"/>
      <c r="BC59" s="16"/>
      <c r="BD59" s="18" t="s">
        <v>477</v>
      </c>
      <c r="BE59" s="23" t="s">
        <v>282</v>
      </c>
      <c r="BF59" s="18" t="s">
        <v>478</v>
      </c>
      <c r="BG59" s="23" t="s">
        <v>283</v>
      </c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5"/>
      <c r="BW59" s="16"/>
      <c r="BX59" s="17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7"/>
    </row>
    <row r="60" spans="1:107" ht="12.75" customHeight="1" hidden="1">
      <c r="A60" s="15"/>
      <c r="B60" s="16">
        <v>1833</v>
      </c>
      <c r="C60" s="16">
        <v>2071</v>
      </c>
      <c r="D60" s="16"/>
      <c r="E60" s="16"/>
      <c r="F60" s="16"/>
      <c r="G60" s="16"/>
      <c r="H60" s="16"/>
      <c r="I60" s="16"/>
      <c r="J60" s="17"/>
      <c r="K60" s="15"/>
      <c r="L60" s="16"/>
      <c r="M60" s="16"/>
      <c r="N60" s="16"/>
      <c r="O60" s="16"/>
      <c r="P60" s="16"/>
      <c r="Q60" s="16"/>
      <c r="R60" s="16"/>
      <c r="S60" s="16"/>
      <c r="T60" s="17"/>
      <c r="U60" s="15"/>
      <c r="V60" s="16"/>
      <c r="W60" s="16"/>
      <c r="X60" s="16"/>
      <c r="Y60" s="16"/>
      <c r="Z60" s="16"/>
      <c r="AA60" s="16"/>
      <c r="AB60" s="16"/>
      <c r="AC60" s="16"/>
      <c r="AD60" s="17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22">
        <v>430</v>
      </c>
      <c r="BB60" s="16"/>
      <c r="BC60" s="16"/>
      <c r="BD60" s="18" t="s">
        <v>58</v>
      </c>
      <c r="BE60" s="23" t="s">
        <v>284</v>
      </c>
      <c r="BF60" s="18" t="s">
        <v>479</v>
      </c>
      <c r="BG60" s="23" t="s">
        <v>285</v>
      </c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5"/>
      <c r="BW60" s="16"/>
      <c r="BX60" s="17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7"/>
    </row>
    <row r="61" spans="1:107" ht="12.75" customHeight="1" hidden="1">
      <c r="A61" s="15"/>
      <c r="B61" s="16" t="s">
        <v>577</v>
      </c>
      <c r="C61" s="16" t="s">
        <v>577</v>
      </c>
      <c r="D61" s="16"/>
      <c r="E61" s="16"/>
      <c r="F61" s="16"/>
      <c r="G61" s="16"/>
      <c r="H61" s="16"/>
      <c r="I61" s="16"/>
      <c r="J61" s="17"/>
      <c r="K61" s="15"/>
      <c r="L61" s="16"/>
      <c r="M61" s="16"/>
      <c r="N61" s="16"/>
      <c r="O61" s="16"/>
      <c r="P61" s="16"/>
      <c r="Q61" s="16"/>
      <c r="R61" s="16"/>
      <c r="S61" s="16"/>
      <c r="T61" s="17"/>
      <c r="U61" s="15"/>
      <c r="V61" s="16"/>
      <c r="W61" s="16"/>
      <c r="X61" s="16"/>
      <c r="Y61" s="16"/>
      <c r="Z61" s="16"/>
      <c r="AA61" s="16"/>
      <c r="AB61" s="16"/>
      <c r="AC61" s="16"/>
      <c r="AD61" s="17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22">
        <v>440</v>
      </c>
      <c r="BB61" s="16"/>
      <c r="BC61" s="16"/>
      <c r="BD61" s="18" t="s">
        <v>480</v>
      </c>
      <c r="BE61" s="23" t="s">
        <v>286</v>
      </c>
      <c r="BF61" s="18" t="s">
        <v>481</v>
      </c>
      <c r="BG61" s="23" t="s">
        <v>287</v>
      </c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5"/>
      <c r="BW61" s="16"/>
      <c r="BX61" s="17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7"/>
    </row>
    <row r="62" spans="1:107" ht="12.75" customHeight="1" hidden="1">
      <c r="A62" s="15"/>
      <c r="B62" s="16" t="s">
        <v>577</v>
      </c>
      <c r="C62" s="16" t="s">
        <v>577</v>
      </c>
      <c r="D62" s="16"/>
      <c r="E62" s="16"/>
      <c r="F62" s="16"/>
      <c r="G62" s="16"/>
      <c r="H62" s="16"/>
      <c r="I62" s="16"/>
      <c r="J62" s="17"/>
      <c r="K62" s="15"/>
      <c r="L62" s="16"/>
      <c r="M62" s="16"/>
      <c r="N62" s="16"/>
      <c r="O62" s="16"/>
      <c r="P62" s="16"/>
      <c r="Q62" s="16"/>
      <c r="R62" s="16"/>
      <c r="S62" s="16"/>
      <c r="T62" s="17"/>
      <c r="U62" s="15"/>
      <c r="V62" s="16"/>
      <c r="W62" s="16"/>
      <c r="X62" s="16"/>
      <c r="Y62" s="16"/>
      <c r="Z62" s="16"/>
      <c r="AA62" s="16"/>
      <c r="AB62" s="16"/>
      <c r="AC62" s="16"/>
      <c r="AD62" s="17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22">
        <v>450</v>
      </c>
      <c r="BB62" s="16"/>
      <c r="BC62" s="16"/>
      <c r="BD62" s="18" t="s">
        <v>482</v>
      </c>
      <c r="BE62" s="23" t="s">
        <v>288</v>
      </c>
      <c r="BF62" s="18" t="s">
        <v>59</v>
      </c>
      <c r="BG62" s="23" t="s">
        <v>289</v>
      </c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5"/>
      <c r="BW62" s="16"/>
      <c r="BX62" s="17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7"/>
    </row>
    <row r="63" spans="1:107" ht="12.75" customHeight="1" hidden="1">
      <c r="A63" s="15"/>
      <c r="B63" s="16" t="s">
        <v>577</v>
      </c>
      <c r="C63" s="16" t="s">
        <v>577</v>
      </c>
      <c r="D63" s="16"/>
      <c r="E63" s="16"/>
      <c r="F63" s="16"/>
      <c r="G63" s="16"/>
      <c r="H63" s="16"/>
      <c r="I63" s="16"/>
      <c r="J63" s="17"/>
      <c r="K63" s="15"/>
      <c r="L63" s="16"/>
      <c r="M63" s="16"/>
      <c r="N63" s="16"/>
      <c r="O63" s="16"/>
      <c r="P63" s="16"/>
      <c r="Q63" s="16"/>
      <c r="R63" s="16"/>
      <c r="S63" s="16"/>
      <c r="T63" s="17"/>
      <c r="U63" s="15"/>
      <c r="V63" s="16"/>
      <c r="W63" s="16"/>
      <c r="X63" s="16"/>
      <c r="Y63" s="16"/>
      <c r="Z63" s="16"/>
      <c r="AA63" s="16"/>
      <c r="AB63" s="16"/>
      <c r="AC63" s="16"/>
      <c r="AD63" s="17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22">
        <v>460</v>
      </c>
      <c r="BB63" s="16"/>
      <c r="BC63" s="16"/>
      <c r="BD63" s="18" t="s">
        <v>483</v>
      </c>
      <c r="BE63" s="23" t="s">
        <v>290</v>
      </c>
      <c r="BF63" s="18" t="s">
        <v>484</v>
      </c>
      <c r="BG63" s="23" t="s">
        <v>291</v>
      </c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5"/>
      <c r="BW63" s="16"/>
      <c r="BX63" s="17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7"/>
    </row>
    <row r="64" spans="1:107" ht="12.75" customHeight="1" hidden="1">
      <c r="A64" s="15"/>
      <c r="B64" s="16" t="s">
        <v>577</v>
      </c>
      <c r="C64" s="16" t="s">
        <v>577</v>
      </c>
      <c r="D64" s="16"/>
      <c r="E64" s="16"/>
      <c r="F64" s="16"/>
      <c r="G64" s="16"/>
      <c r="H64" s="16"/>
      <c r="I64" s="16"/>
      <c r="J64" s="17"/>
      <c r="K64" s="15"/>
      <c r="L64" s="16"/>
      <c r="M64" s="16"/>
      <c r="N64" s="16"/>
      <c r="O64" s="16"/>
      <c r="P64" s="16"/>
      <c r="Q64" s="16"/>
      <c r="R64" s="16"/>
      <c r="S64" s="16"/>
      <c r="T64" s="17"/>
      <c r="U64" s="15"/>
      <c r="V64" s="16"/>
      <c r="W64" s="16"/>
      <c r="X64" s="16"/>
      <c r="Y64" s="16"/>
      <c r="Z64" s="16"/>
      <c r="AA64" s="16"/>
      <c r="AB64" s="16"/>
      <c r="AC64" s="16"/>
      <c r="AD64" s="17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22">
        <v>465</v>
      </c>
      <c r="BB64" s="18" t="s">
        <v>486</v>
      </c>
      <c r="BC64" s="23" t="s">
        <v>292</v>
      </c>
      <c r="BD64" s="18" t="s">
        <v>60</v>
      </c>
      <c r="BE64" s="23" t="s">
        <v>293</v>
      </c>
      <c r="BF64" s="18" t="s">
        <v>487</v>
      </c>
      <c r="BG64" s="23" t="s">
        <v>294</v>
      </c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5"/>
      <c r="BW64" s="16"/>
      <c r="BX64" s="17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  <c r="CY64" s="16"/>
      <c r="CZ64" s="16"/>
      <c r="DA64" s="16"/>
      <c r="DB64" s="16"/>
      <c r="DC64" s="17"/>
    </row>
    <row r="65" spans="1:107" ht="12.75" customHeight="1" hidden="1">
      <c r="A65" s="15"/>
      <c r="B65" s="16" t="s">
        <v>577</v>
      </c>
      <c r="C65" s="16" t="s">
        <v>577</v>
      </c>
      <c r="D65" s="16"/>
      <c r="E65" s="16"/>
      <c r="F65" s="16"/>
      <c r="G65" s="16"/>
      <c r="H65" s="16"/>
      <c r="I65" s="16"/>
      <c r="J65" s="17"/>
      <c r="K65" s="15"/>
      <c r="L65" s="16"/>
      <c r="M65" s="16"/>
      <c r="N65" s="16"/>
      <c r="O65" s="16"/>
      <c r="P65" s="16"/>
      <c r="Q65" s="16"/>
      <c r="R65" s="16"/>
      <c r="S65" s="16"/>
      <c r="T65" s="17"/>
      <c r="U65" s="15"/>
      <c r="V65" s="16"/>
      <c r="W65" s="16"/>
      <c r="X65" s="16"/>
      <c r="Y65" s="16"/>
      <c r="Z65" s="16"/>
      <c r="AA65" s="16"/>
      <c r="AB65" s="16"/>
      <c r="AC65" s="16"/>
      <c r="AD65" s="17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22">
        <v>470</v>
      </c>
      <c r="BB65" s="16"/>
      <c r="BC65" s="16"/>
      <c r="BD65" s="18" t="s">
        <v>489</v>
      </c>
      <c r="BE65" s="23" t="s">
        <v>295</v>
      </c>
      <c r="BF65" s="18" t="s">
        <v>490</v>
      </c>
      <c r="BG65" s="23" t="s">
        <v>296</v>
      </c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5"/>
      <c r="BW65" s="16"/>
      <c r="BX65" s="17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  <c r="CY65" s="16"/>
      <c r="CZ65" s="16"/>
      <c r="DA65" s="16"/>
      <c r="DB65" s="16"/>
      <c r="DC65" s="17"/>
    </row>
    <row r="66" spans="1:107" ht="12.75" customHeight="1" hidden="1">
      <c r="A66" s="15"/>
      <c r="B66" s="16" t="s">
        <v>577</v>
      </c>
      <c r="C66" s="16" t="s">
        <v>577</v>
      </c>
      <c r="D66" s="16"/>
      <c r="E66" s="16"/>
      <c r="F66" s="16"/>
      <c r="G66" s="16"/>
      <c r="H66" s="16"/>
      <c r="I66" s="16"/>
      <c r="J66" s="17"/>
      <c r="K66" s="15"/>
      <c r="L66" s="16"/>
      <c r="M66" s="16"/>
      <c r="N66" s="16"/>
      <c r="O66" s="16"/>
      <c r="P66" s="16"/>
      <c r="Q66" s="16"/>
      <c r="R66" s="16"/>
      <c r="S66" s="16"/>
      <c r="T66" s="17"/>
      <c r="U66" s="15"/>
      <c r="V66" s="16"/>
      <c r="W66" s="16"/>
      <c r="X66" s="16"/>
      <c r="Y66" s="16"/>
      <c r="Z66" s="16"/>
      <c r="AA66" s="16"/>
      <c r="AB66" s="16"/>
      <c r="AC66" s="16"/>
      <c r="AD66" s="17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22">
        <v>480</v>
      </c>
      <c r="BB66" s="16"/>
      <c r="BC66" s="16"/>
      <c r="BD66" s="18" t="s">
        <v>491</v>
      </c>
      <c r="BE66" s="23" t="s">
        <v>297</v>
      </c>
      <c r="BF66" s="18" t="s">
        <v>492</v>
      </c>
      <c r="BG66" s="23" t="s">
        <v>298</v>
      </c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5"/>
      <c r="BW66" s="16"/>
      <c r="BX66" s="17"/>
      <c r="BY66" s="16"/>
      <c r="BZ66" s="16"/>
      <c r="CA66" s="16"/>
      <c r="CB66" s="16"/>
      <c r="CC66" s="16"/>
      <c r="CD66" s="16"/>
      <c r="CE66" s="16"/>
      <c r="CF66" s="16"/>
      <c r="CG66" s="16"/>
      <c r="CH66" s="16"/>
      <c r="CI66" s="16"/>
      <c r="CJ66" s="16"/>
      <c r="CK66" s="16"/>
      <c r="CL66" s="16"/>
      <c r="CM66" s="16"/>
      <c r="CN66" s="16"/>
      <c r="CO66" s="16"/>
      <c r="CP66" s="16"/>
      <c r="CQ66" s="16"/>
      <c r="CR66" s="16"/>
      <c r="CS66" s="16"/>
      <c r="CT66" s="16"/>
      <c r="CU66" s="16"/>
      <c r="CV66" s="16"/>
      <c r="CW66" s="16"/>
      <c r="CX66" s="16"/>
      <c r="CY66" s="16"/>
      <c r="CZ66" s="16"/>
      <c r="DA66" s="16"/>
      <c r="DB66" s="16"/>
      <c r="DC66" s="17"/>
    </row>
    <row r="67" spans="1:107" ht="12.75" customHeight="1" hidden="1">
      <c r="A67" s="15"/>
      <c r="B67" s="16">
        <v>21</v>
      </c>
      <c r="C67" s="16">
        <v>41</v>
      </c>
      <c r="D67" s="16"/>
      <c r="E67" s="16"/>
      <c r="F67" s="16"/>
      <c r="G67" s="16"/>
      <c r="H67" s="16"/>
      <c r="I67" s="16"/>
      <c r="J67" s="17"/>
      <c r="K67" s="15"/>
      <c r="L67" s="16"/>
      <c r="M67" s="16"/>
      <c r="N67" s="16"/>
      <c r="O67" s="16"/>
      <c r="P67" s="16"/>
      <c r="Q67" s="16"/>
      <c r="R67" s="16"/>
      <c r="S67" s="16"/>
      <c r="T67" s="17"/>
      <c r="U67" s="15"/>
      <c r="V67" s="16"/>
      <c r="W67" s="16"/>
      <c r="X67" s="16"/>
      <c r="Y67" s="16"/>
      <c r="Z67" s="16"/>
      <c r="AA67" s="16"/>
      <c r="AB67" s="16"/>
      <c r="AC67" s="16"/>
      <c r="AD67" s="17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22">
        <v>490</v>
      </c>
      <c r="BB67" s="16"/>
      <c r="BC67" s="16"/>
      <c r="BD67" s="18" t="s">
        <v>493</v>
      </c>
      <c r="BE67" s="23" t="s">
        <v>299</v>
      </c>
      <c r="BF67" s="18" t="s">
        <v>494</v>
      </c>
      <c r="BG67" s="23" t="s">
        <v>300</v>
      </c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5"/>
      <c r="BW67" s="16"/>
      <c r="BX67" s="17"/>
      <c r="BY67" s="16"/>
      <c r="BZ67" s="16"/>
      <c r="CA67" s="16"/>
      <c r="CB67" s="16"/>
      <c r="CC67" s="16"/>
      <c r="CD67" s="16"/>
      <c r="CE67" s="16"/>
      <c r="CF67" s="16"/>
      <c r="CG67" s="16"/>
      <c r="CH67" s="16"/>
      <c r="CI67" s="16"/>
      <c r="CJ67" s="16"/>
      <c r="CK67" s="16"/>
      <c r="CL67" s="16"/>
      <c r="CM67" s="16"/>
      <c r="CN67" s="16"/>
      <c r="CO67" s="16"/>
      <c r="CP67" s="16"/>
      <c r="CQ67" s="16"/>
      <c r="CR67" s="16"/>
      <c r="CS67" s="16"/>
      <c r="CT67" s="16"/>
      <c r="CU67" s="16"/>
      <c r="CV67" s="16"/>
      <c r="CW67" s="16"/>
      <c r="CX67" s="16"/>
      <c r="CY67" s="16"/>
      <c r="CZ67" s="16"/>
      <c r="DA67" s="16"/>
      <c r="DB67" s="16"/>
      <c r="DC67" s="17"/>
    </row>
    <row r="68" spans="1:107" ht="12.75" customHeight="1" hidden="1">
      <c r="A68" s="15"/>
      <c r="B68" s="16">
        <v>14</v>
      </c>
      <c r="C68" s="16">
        <v>40</v>
      </c>
      <c r="D68" s="16"/>
      <c r="E68" s="16"/>
      <c r="F68" s="16"/>
      <c r="G68" s="16"/>
      <c r="H68" s="16"/>
      <c r="I68" s="16"/>
      <c r="J68" s="17"/>
      <c r="K68" s="15"/>
      <c r="L68" s="16"/>
      <c r="M68" s="16"/>
      <c r="N68" s="16"/>
      <c r="O68" s="16"/>
      <c r="P68" s="16"/>
      <c r="Q68" s="16"/>
      <c r="R68" s="16"/>
      <c r="S68" s="16"/>
      <c r="T68" s="17"/>
      <c r="U68" s="15"/>
      <c r="V68" s="16"/>
      <c r="W68" s="16"/>
      <c r="X68" s="16"/>
      <c r="Y68" s="16"/>
      <c r="Z68" s="16"/>
      <c r="AA68" s="16"/>
      <c r="AB68" s="16"/>
      <c r="AC68" s="16"/>
      <c r="AD68" s="17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22">
        <v>500</v>
      </c>
      <c r="BB68" s="16"/>
      <c r="BC68" s="16"/>
      <c r="BD68" s="18" t="s">
        <v>495</v>
      </c>
      <c r="BE68" s="23" t="s">
        <v>301</v>
      </c>
      <c r="BF68" s="18" t="s">
        <v>496</v>
      </c>
      <c r="BG68" s="23" t="s">
        <v>302</v>
      </c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5"/>
      <c r="BW68" s="16"/>
      <c r="BX68" s="17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7"/>
    </row>
    <row r="69" spans="1:107" ht="12.75" customHeight="1" hidden="1">
      <c r="A69" s="15"/>
      <c r="B69" s="16">
        <v>1</v>
      </c>
      <c r="C69" s="16">
        <v>1</v>
      </c>
      <c r="D69" s="16"/>
      <c r="E69" s="16"/>
      <c r="F69" s="16"/>
      <c r="G69" s="16"/>
      <c r="H69" s="16"/>
      <c r="I69" s="16"/>
      <c r="J69" s="17"/>
      <c r="K69" s="15"/>
      <c r="L69" s="16"/>
      <c r="M69" s="16"/>
      <c r="N69" s="16"/>
      <c r="O69" s="16"/>
      <c r="P69" s="16"/>
      <c r="Q69" s="16"/>
      <c r="R69" s="16"/>
      <c r="S69" s="16"/>
      <c r="T69" s="17"/>
      <c r="U69" s="15"/>
      <c r="V69" s="16"/>
      <c r="W69" s="16"/>
      <c r="X69" s="16"/>
      <c r="Y69" s="16"/>
      <c r="Z69" s="16"/>
      <c r="AA69" s="16"/>
      <c r="AB69" s="16"/>
      <c r="AC69" s="16"/>
      <c r="AD69" s="17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22">
        <v>510</v>
      </c>
      <c r="BB69" s="16"/>
      <c r="BC69" s="16"/>
      <c r="BD69" s="18" t="s">
        <v>497</v>
      </c>
      <c r="BE69" s="23" t="s">
        <v>303</v>
      </c>
      <c r="BF69" s="18" t="s">
        <v>498</v>
      </c>
      <c r="BG69" s="23" t="s">
        <v>304</v>
      </c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5"/>
      <c r="BW69" s="16"/>
      <c r="BX69" s="17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7"/>
    </row>
    <row r="70" spans="1:107" ht="12.75" customHeight="1" hidden="1">
      <c r="A70" s="15"/>
      <c r="B70" s="16" t="s">
        <v>577</v>
      </c>
      <c r="C70" s="16" t="s">
        <v>577</v>
      </c>
      <c r="D70" s="16"/>
      <c r="E70" s="16"/>
      <c r="F70" s="16"/>
      <c r="G70" s="16"/>
      <c r="H70" s="16"/>
      <c r="I70" s="16"/>
      <c r="J70" s="17"/>
      <c r="K70" s="15"/>
      <c r="L70" s="16"/>
      <c r="M70" s="16"/>
      <c r="N70" s="16"/>
      <c r="O70" s="16"/>
      <c r="P70" s="16"/>
      <c r="Q70" s="16"/>
      <c r="R70" s="16"/>
      <c r="S70" s="16"/>
      <c r="T70" s="17"/>
      <c r="U70" s="15"/>
      <c r="V70" s="16"/>
      <c r="W70" s="16"/>
      <c r="X70" s="16"/>
      <c r="Y70" s="16"/>
      <c r="Z70" s="16"/>
      <c r="AA70" s="16"/>
      <c r="AB70" s="16"/>
      <c r="AC70" s="16"/>
      <c r="AD70" s="17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22">
        <v>520</v>
      </c>
      <c r="BB70" s="16"/>
      <c r="BC70" s="16"/>
      <c r="BD70" s="18" t="s">
        <v>499</v>
      </c>
      <c r="BE70" s="23" t="s">
        <v>305</v>
      </c>
      <c r="BF70" s="18" t="s">
        <v>500</v>
      </c>
      <c r="BG70" s="23" t="s">
        <v>306</v>
      </c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5"/>
      <c r="BW70" s="16"/>
      <c r="BX70" s="17"/>
      <c r="BY70" s="16"/>
      <c r="BZ70" s="16"/>
      <c r="CA70" s="16"/>
      <c r="CB70" s="16"/>
      <c r="CC70" s="16"/>
      <c r="CD70" s="16"/>
      <c r="CE70" s="16"/>
      <c r="CF70" s="16"/>
      <c r="CG70" s="16"/>
      <c r="CH70" s="16"/>
      <c r="CI70" s="16"/>
      <c r="CJ70" s="16"/>
      <c r="CK70" s="16"/>
      <c r="CL70" s="16"/>
      <c r="CM70" s="16"/>
      <c r="CN70" s="16"/>
      <c r="CO70" s="16"/>
      <c r="CP70" s="16"/>
      <c r="CQ70" s="16"/>
      <c r="CR70" s="16"/>
      <c r="CS70" s="16"/>
      <c r="CT70" s="16"/>
      <c r="CU70" s="16"/>
      <c r="CV70" s="16"/>
      <c r="CW70" s="16"/>
      <c r="CX70" s="16"/>
      <c r="CY70" s="16"/>
      <c r="CZ70" s="16"/>
      <c r="DA70" s="16"/>
      <c r="DB70" s="16"/>
      <c r="DC70" s="17"/>
    </row>
    <row r="71" spans="1:107" ht="12.75" customHeight="1" hidden="1">
      <c r="A71" s="15"/>
      <c r="B71" s="16">
        <v>6</v>
      </c>
      <c r="C71" s="16" t="s">
        <v>577</v>
      </c>
      <c r="D71" s="16"/>
      <c r="E71" s="16"/>
      <c r="F71" s="16"/>
      <c r="G71" s="16"/>
      <c r="H71" s="16"/>
      <c r="I71" s="16"/>
      <c r="J71" s="17"/>
      <c r="K71" s="15"/>
      <c r="L71" s="16"/>
      <c r="M71" s="16"/>
      <c r="N71" s="16"/>
      <c r="O71" s="16"/>
      <c r="P71" s="16"/>
      <c r="Q71" s="16"/>
      <c r="R71" s="16"/>
      <c r="S71" s="16"/>
      <c r="T71" s="17"/>
      <c r="U71" s="15"/>
      <c r="V71" s="16"/>
      <c r="W71" s="16"/>
      <c r="X71" s="16"/>
      <c r="Y71" s="16"/>
      <c r="Z71" s="16"/>
      <c r="AA71" s="16"/>
      <c r="AB71" s="16"/>
      <c r="AC71" s="16"/>
      <c r="AD71" s="17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22">
        <v>530</v>
      </c>
      <c r="BB71" s="16"/>
      <c r="BC71" s="16"/>
      <c r="BD71" s="18" t="s">
        <v>501</v>
      </c>
      <c r="BE71" s="23" t="s">
        <v>307</v>
      </c>
      <c r="BF71" s="18" t="s">
        <v>502</v>
      </c>
      <c r="BG71" s="23" t="s">
        <v>308</v>
      </c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5"/>
      <c r="BW71" s="16"/>
      <c r="BX71" s="17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  <c r="CY71" s="16"/>
      <c r="CZ71" s="16"/>
      <c r="DA71" s="16"/>
      <c r="DB71" s="16"/>
      <c r="DC71" s="17"/>
    </row>
    <row r="72" spans="1:107" ht="12.75" customHeight="1" hidden="1">
      <c r="A72" s="15"/>
      <c r="B72" s="16" t="s">
        <v>577</v>
      </c>
      <c r="C72" s="16" t="s">
        <v>577</v>
      </c>
      <c r="D72" s="16"/>
      <c r="E72" s="16"/>
      <c r="F72" s="16"/>
      <c r="G72" s="16"/>
      <c r="H72" s="16"/>
      <c r="I72" s="16"/>
      <c r="J72" s="17"/>
      <c r="K72" s="15"/>
      <c r="L72" s="16"/>
      <c r="M72" s="16"/>
      <c r="N72" s="16"/>
      <c r="O72" s="16"/>
      <c r="P72" s="16"/>
      <c r="Q72" s="16"/>
      <c r="R72" s="16"/>
      <c r="S72" s="16"/>
      <c r="T72" s="17"/>
      <c r="U72" s="15"/>
      <c r="V72" s="16"/>
      <c r="W72" s="16"/>
      <c r="X72" s="16"/>
      <c r="Y72" s="16"/>
      <c r="Z72" s="16"/>
      <c r="AA72" s="16"/>
      <c r="AB72" s="16"/>
      <c r="AC72" s="16"/>
      <c r="AD72" s="17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22">
        <v>540</v>
      </c>
      <c r="BB72" s="16"/>
      <c r="BC72" s="16"/>
      <c r="BD72" s="18" t="s">
        <v>503</v>
      </c>
      <c r="BE72" s="23" t="s">
        <v>309</v>
      </c>
      <c r="BF72" s="18" t="s">
        <v>504</v>
      </c>
      <c r="BG72" s="23" t="s">
        <v>310</v>
      </c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5"/>
      <c r="BW72" s="16"/>
      <c r="BX72" s="17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7"/>
    </row>
    <row r="73" spans="1:107" ht="12.75" customHeight="1" hidden="1">
      <c r="A73" s="15"/>
      <c r="B73" s="16" t="s">
        <v>577</v>
      </c>
      <c r="C73" s="16" t="s">
        <v>577</v>
      </c>
      <c r="D73" s="16"/>
      <c r="E73" s="16"/>
      <c r="F73" s="16"/>
      <c r="G73" s="16"/>
      <c r="H73" s="16"/>
      <c r="I73" s="16"/>
      <c r="J73" s="17"/>
      <c r="K73" s="15"/>
      <c r="L73" s="16"/>
      <c r="M73" s="16"/>
      <c r="N73" s="16"/>
      <c r="O73" s="16"/>
      <c r="P73" s="16"/>
      <c r="Q73" s="16"/>
      <c r="R73" s="16"/>
      <c r="S73" s="16"/>
      <c r="T73" s="17"/>
      <c r="U73" s="15"/>
      <c r="V73" s="16"/>
      <c r="W73" s="16"/>
      <c r="X73" s="16"/>
      <c r="Y73" s="16"/>
      <c r="Z73" s="16"/>
      <c r="AA73" s="16"/>
      <c r="AB73" s="16"/>
      <c r="AC73" s="16"/>
      <c r="AD73" s="17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22">
        <v>550</v>
      </c>
      <c r="BB73" s="16"/>
      <c r="BC73" s="16"/>
      <c r="BD73" s="18" t="s">
        <v>505</v>
      </c>
      <c r="BE73" s="23" t="s">
        <v>311</v>
      </c>
      <c r="BF73" s="18" t="s">
        <v>506</v>
      </c>
      <c r="BG73" s="23" t="s">
        <v>312</v>
      </c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5"/>
      <c r="BW73" s="16"/>
      <c r="BX73" s="17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7"/>
    </row>
    <row r="74" spans="1:107" ht="12.75" customHeight="1" hidden="1">
      <c r="A74" s="15"/>
      <c r="B74" s="16" t="s">
        <v>577</v>
      </c>
      <c r="C74" s="16" t="s">
        <v>577</v>
      </c>
      <c r="D74" s="16"/>
      <c r="E74" s="16"/>
      <c r="F74" s="16"/>
      <c r="G74" s="16"/>
      <c r="H74" s="16"/>
      <c r="I74" s="16"/>
      <c r="J74" s="17"/>
      <c r="K74" s="15"/>
      <c r="L74" s="16"/>
      <c r="M74" s="16"/>
      <c r="N74" s="16"/>
      <c r="O74" s="16"/>
      <c r="P74" s="16"/>
      <c r="Q74" s="16"/>
      <c r="R74" s="16"/>
      <c r="S74" s="16"/>
      <c r="T74" s="17"/>
      <c r="U74" s="15"/>
      <c r="V74" s="16"/>
      <c r="W74" s="16"/>
      <c r="X74" s="16"/>
      <c r="Y74" s="16"/>
      <c r="Z74" s="16"/>
      <c r="AA74" s="16"/>
      <c r="AB74" s="16"/>
      <c r="AC74" s="16"/>
      <c r="AD74" s="17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22">
        <v>560</v>
      </c>
      <c r="BB74" s="16"/>
      <c r="BC74" s="16"/>
      <c r="BD74" s="18" t="s">
        <v>507</v>
      </c>
      <c r="BE74" s="23" t="s">
        <v>313</v>
      </c>
      <c r="BF74" s="18" t="s">
        <v>508</v>
      </c>
      <c r="BG74" s="23" t="s">
        <v>314</v>
      </c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5"/>
      <c r="BW74" s="16"/>
      <c r="BX74" s="17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7"/>
    </row>
    <row r="75" spans="1:107" ht="12.75" customHeight="1" hidden="1">
      <c r="A75" s="15"/>
      <c r="B75" s="16" t="s">
        <v>577</v>
      </c>
      <c r="C75" s="16" t="s">
        <v>577</v>
      </c>
      <c r="D75" s="16"/>
      <c r="E75" s="16"/>
      <c r="F75" s="16"/>
      <c r="G75" s="16"/>
      <c r="H75" s="16"/>
      <c r="I75" s="16"/>
      <c r="J75" s="17"/>
      <c r="K75" s="15"/>
      <c r="L75" s="16"/>
      <c r="M75" s="16"/>
      <c r="N75" s="16"/>
      <c r="O75" s="16"/>
      <c r="P75" s="16"/>
      <c r="Q75" s="16"/>
      <c r="R75" s="16"/>
      <c r="S75" s="16"/>
      <c r="T75" s="17"/>
      <c r="U75" s="15"/>
      <c r="V75" s="16"/>
      <c r="W75" s="16"/>
      <c r="X75" s="16"/>
      <c r="Y75" s="16"/>
      <c r="Z75" s="16"/>
      <c r="AA75" s="16"/>
      <c r="AB75" s="16"/>
      <c r="AC75" s="16"/>
      <c r="AD75" s="17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22">
        <v>570</v>
      </c>
      <c r="BB75" s="16"/>
      <c r="BC75" s="16"/>
      <c r="BD75" s="18" t="s">
        <v>509</v>
      </c>
      <c r="BE75" s="23" t="s">
        <v>315</v>
      </c>
      <c r="BF75" s="18" t="s">
        <v>510</v>
      </c>
      <c r="BG75" s="23" t="s">
        <v>316</v>
      </c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5"/>
      <c r="BW75" s="16"/>
      <c r="BX75" s="17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7"/>
    </row>
    <row r="76" spans="1:107" ht="12.75" customHeight="1" hidden="1">
      <c r="A76" s="15"/>
      <c r="B76" s="16" t="s">
        <v>577</v>
      </c>
      <c r="C76" s="16" t="s">
        <v>577</v>
      </c>
      <c r="D76" s="16"/>
      <c r="E76" s="16"/>
      <c r="F76" s="16"/>
      <c r="G76" s="16"/>
      <c r="H76" s="16"/>
      <c r="I76" s="16"/>
      <c r="J76" s="17"/>
      <c r="K76" s="15"/>
      <c r="L76" s="16"/>
      <c r="M76" s="16"/>
      <c r="N76" s="16"/>
      <c r="O76" s="16"/>
      <c r="P76" s="16"/>
      <c r="Q76" s="16"/>
      <c r="R76" s="16"/>
      <c r="S76" s="16"/>
      <c r="T76" s="17"/>
      <c r="U76" s="15"/>
      <c r="V76" s="16"/>
      <c r="W76" s="16"/>
      <c r="X76" s="16"/>
      <c r="Y76" s="16"/>
      <c r="Z76" s="16"/>
      <c r="AA76" s="16"/>
      <c r="AB76" s="16"/>
      <c r="AC76" s="16"/>
      <c r="AD76" s="17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22">
        <v>580</v>
      </c>
      <c r="BB76" s="16"/>
      <c r="BC76" s="16"/>
      <c r="BD76" s="18" t="s">
        <v>511</v>
      </c>
      <c r="BE76" s="23" t="s">
        <v>317</v>
      </c>
      <c r="BF76" s="18" t="s">
        <v>512</v>
      </c>
      <c r="BG76" s="23" t="s">
        <v>318</v>
      </c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5"/>
      <c r="BW76" s="16"/>
      <c r="BX76" s="17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  <c r="CY76" s="16"/>
      <c r="CZ76" s="16"/>
      <c r="DA76" s="16"/>
      <c r="DB76" s="16"/>
      <c r="DC76" s="17"/>
    </row>
    <row r="77" spans="1:107" ht="12.75" customHeight="1" hidden="1">
      <c r="A77" s="15"/>
      <c r="B77" s="16" t="s">
        <v>577</v>
      </c>
      <c r="C77" s="16" t="s">
        <v>577</v>
      </c>
      <c r="D77" s="16"/>
      <c r="E77" s="16"/>
      <c r="F77" s="16"/>
      <c r="G77" s="16"/>
      <c r="H77" s="16"/>
      <c r="I77" s="16"/>
      <c r="J77" s="17"/>
      <c r="K77" s="15"/>
      <c r="L77" s="16"/>
      <c r="M77" s="16"/>
      <c r="N77" s="16"/>
      <c r="O77" s="16"/>
      <c r="P77" s="16"/>
      <c r="Q77" s="16"/>
      <c r="R77" s="16"/>
      <c r="S77" s="16"/>
      <c r="T77" s="17"/>
      <c r="U77" s="15"/>
      <c r="V77" s="16"/>
      <c r="W77" s="16"/>
      <c r="X77" s="16"/>
      <c r="Y77" s="16"/>
      <c r="Z77" s="16"/>
      <c r="AA77" s="16"/>
      <c r="AB77" s="16"/>
      <c r="AC77" s="16"/>
      <c r="AD77" s="17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22">
        <v>585</v>
      </c>
      <c r="BB77" s="18" t="s">
        <v>514</v>
      </c>
      <c r="BC77" s="23" t="s">
        <v>319</v>
      </c>
      <c r="BD77" s="18" t="s">
        <v>515</v>
      </c>
      <c r="BE77" s="23" t="s">
        <v>320</v>
      </c>
      <c r="BF77" s="18" t="s">
        <v>516</v>
      </c>
      <c r="BG77" s="23" t="s">
        <v>321</v>
      </c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5"/>
      <c r="BW77" s="16"/>
      <c r="BX77" s="17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7"/>
    </row>
    <row r="78" spans="1:107" ht="12.75" customHeight="1" hidden="1">
      <c r="A78" s="15"/>
      <c r="B78" s="16">
        <v>21</v>
      </c>
      <c r="C78" s="16">
        <v>41</v>
      </c>
      <c r="D78" s="16"/>
      <c r="E78" s="16"/>
      <c r="F78" s="16"/>
      <c r="G78" s="16"/>
      <c r="H78" s="16"/>
      <c r="I78" s="16"/>
      <c r="J78" s="17"/>
      <c r="K78" s="15"/>
      <c r="L78" s="16"/>
      <c r="M78" s="16"/>
      <c r="N78" s="16"/>
      <c r="O78" s="16"/>
      <c r="P78" s="16"/>
      <c r="Q78" s="16"/>
      <c r="R78" s="16"/>
      <c r="S78" s="16"/>
      <c r="T78" s="17"/>
      <c r="U78" s="15"/>
      <c r="V78" s="16"/>
      <c r="W78" s="16"/>
      <c r="X78" s="16"/>
      <c r="Y78" s="16"/>
      <c r="Z78" s="16"/>
      <c r="AA78" s="16"/>
      <c r="AB78" s="16"/>
      <c r="AC78" s="16"/>
      <c r="AD78" s="17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22">
        <v>590</v>
      </c>
      <c r="BB78" s="16"/>
      <c r="BC78" s="16"/>
      <c r="BD78" s="18" t="s">
        <v>518</v>
      </c>
      <c r="BE78" s="23" t="s">
        <v>322</v>
      </c>
      <c r="BF78" s="18" t="s">
        <v>519</v>
      </c>
      <c r="BG78" s="23" t="s">
        <v>323</v>
      </c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5"/>
      <c r="BW78" s="16"/>
      <c r="BX78" s="17"/>
      <c r="BY78" s="16"/>
      <c r="BZ78" s="16"/>
      <c r="CA78" s="16"/>
      <c r="CB78" s="16"/>
      <c r="CC78" s="16"/>
      <c r="CD78" s="16"/>
      <c r="CE78" s="16"/>
      <c r="CF78" s="16"/>
      <c r="CG78" s="16"/>
      <c r="CH78" s="16"/>
      <c r="CI78" s="16"/>
      <c r="CJ78" s="16"/>
      <c r="CK78" s="16"/>
      <c r="CL78" s="16"/>
      <c r="CM78" s="16"/>
      <c r="CN78" s="16"/>
      <c r="CO78" s="16"/>
      <c r="CP78" s="16"/>
      <c r="CQ78" s="16"/>
      <c r="CR78" s="16"/>
      <c r="CS78" s="16"/>
      <c r="CT78" s="16"/>
      <c r="CU78" s="16"/>
      <c r="CV78" s="16"/>
      <c r="CW78" s="16"/>
      <c r="CX78" s="16"/>
      <c r="CY78" s="16"/>
      <c r="CZ78" s="16"/>
      <c r="DA78" s="16"/>
      <c r="DB78" s="16"/>
      <c r="DC78" s="17"/>
    </row>
    <row r="79" spans="1:107" ht="12.75" customHeight="1" hidden="1">
      <c r="A79" s="15"/>
      <c r="B79" s="16">
        <v>1854</v>
      </c>
      <c r="C79" s="16">
        <v>2112</v>
      </c>
      <c r="D79" s="16"/>
      <c r="E79" s="16"/>
      <c r="F79" s="16"/>
      <c r="G79" s="16"/>
      <c r="H79" s="16"/>
      <c r="I79" s="16"/>
      <c r="J79" s="17"/>
      <c r="K79" s="15"/>
      <c r="L79" s="16"/>
      <c r="M79" s="16"/>
      <c r="N79" s="16"/>
      <c r="O79" s="16"/>
      <c r="P79" s="16"/>
      <c r="Q79" s="16"/>
      <c r="R79" s="16"/>
      <c r="S79" s="16"/>
      <c r="T79" s="17"/>
      <c r="U79" s="15"/>
      <c r="V79" s="16"/>
      <c r="W79" s="16"/>
      <c r="X79" s="16"/>
      <c r="Y79" s="16"/>
      <c r="Z79" s="16"/>
      <c r="AA79" s="16"/>
      <c r="AB79" s="16"/>
      <c r="AC79" s="16"/>
      <c r="AD79" s="17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22">
        <v>600</v>
      </c>
      <c r="BB79" s="16"/>
      <c r="BC79" s="16"/>
      <c r="BD79" s="18" t="s">
        <v>520</v>
      </c>
      <c r="BE79" s="23" t="s">
        <v>324</v>
      </c>
      <c r="BF79" s="18" t="s">
        <v>521</v>
      </c>
      <c r="BG79" s="23" t="s">
        <v>325</v>
      </c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5"/>
      <c r="BW79" s="16"/>
      <c r="BX79" s="17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  <c r="CY79" s="16"/>
      <c r="CZ79" s="16"/>
      <c r="DA79" s="16"/>
      <c r="DB79" s="16"/>
      <c r="DC79" s="17"/>
    </row>
    <row r="80" spans="1:107" ht="12.75" customHeight="1" hidden="1">
      <c r="A80" s="15"/>
      <c r="B80" s="16" t="s">
        <v>577</v>
      </c>
      <c r="C80" s="16" t="s">
        <v>577</v>
      </c>
      <c r="D80" s="16"/>
      <c r="E80" s="16"/>
      <c r="F80" s="16"/>
      <c r="G80" s="16"/>
      <c r="H80" s="16"/>
      <c r="I80" s="16"/>
      <c r="J80" s="17"/>
      <c r="K80" s="15"/>
      <c r="L80" s="16"/>
      <c r="M80" s="16"/>
      <c r="N80" s="16"/>
      <c r="O80" s="16"/>
      <c r="P80" s="16"/>
      <c r="Q80" s="16"/>
      <c r="R80" s="16"/>
      <c r="S80" s="16"/>
      <c r="T80" s="17"/>
      <c r="U80" s="15"/>
      <c r="V80" s="16"/>
      <c r="W80" s="16"/>
      <c r="X80" s="16"/>
      <c r="Y80" s="16"/>
      <c r="Z80" s="16"/>
      <c r="AA80" s="16"/>
      <c r="AB80" s="16"/>
      <c r="AC80" s="16"/>
      <c r="AD80" s="17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22">
        <v>610</v>
      </c>
      <c r="BB80" s="16"/>
      <c r="BC80" s="16"/>
      <c r="BD80" s="18" t="s">
        <v>522</v>
      </c>
      <c r="BE80" s="23" t="s">
        <v>326</v>
      </c>
      <c r="BF80" s="18" t="s">
        <v>523</v>
      </c>
      <c r="BG80" s="23" t="s">
        <v>327</v>
      </c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5"/>
      <c r="BW80" s="16"/>
      <c r="BX80" s="17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  <c r="CY80" s="16"/>
      <c r="CZ80" s="16"/>
      <c r="DA80" s="16"/>
      <c r="DB80" s="16"/>
      <c r="DC80" s="17"/>
    </row>
    <row r="81" spans="1:107" ht="12.75" customHeight="1" hidden="1">
      <c r="A81" s="15"/>
      <c r="B81" s="16" t="s">
        <v>577</v>
      </c>
      <c r="C81" s="16" t="s">
        <v>577</v>
      </c>
      <c r="D81" s="16"/>
      <c r="E81" s="16"/>
      <c r="F81" s="16"/>
      <c r="G81" s="16"/>
      <c r="H81" s="16"/>
      <c r="I81" s="16"/>
      <c r="J81" s="17"/>
      <c r="K81" s="15"/>
      <c r="L81" s="16"/>
      <c r="M81" s="16"/>
      <c r="N81" s="16"/>
      <c r="O81" s="16"/>
      <c r="P81" s="16"/>
      <c r="Q81" s="16"/>
      <c r="R81" s="16"/>
      <c r="S81" s="16"/>
      <c r="T81" s="17"/>
      <c r="U81" s="15"/>
      <c r="V81" s="16"/>
      <c r="W81" s="16"/>
      <c r="X81" s="16"/>
      <c r="Y81" s="16"/>
      <c r="Z81" s="16"/>
      <c r="AA81" s="16"/>
      <c r="AB81" s="16"/>
      <c r="AC81" s="16"/>
      <c r="AD81" s="17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22">
        <v>620</v>
      </c>
      <c r="BB81" s="16"/>
      <c r="BC81" s="16"/>
      <c r="BD81" s="18" t="s">
        <v>524</v>
      </c>
      <c r="BE81" s="23" t="s">
        <v>328</v>
      </c>
      <c r="BF81" s="18" t="s">
        <v>525</v>
      </c>
      <c r="BG81" s="23" t="s">
        <v>329</v>
      </c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5"/>
      <c r="BW81" s="16"/>
      <c r="BX81" s="17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7"/>
    </row>
    <row r="82" spans="1:107" ht="12.75" customHeight="1" hidden="1">
      <c r="A82" s="15"/>
      <c r="B82" s="16" t="s">
        <v>577</v>
      </c>
      <c r="C82" s="16" t="s">
        <v>577</v>
      </c>
      <c r="D82" s="16"/>
      <c r="E82" s="16"/>
      <c r="F82" s="16"/>
      <c r="G82" s="16"/>
      <c r="H82" s="16"/>
      <c r="I82" s="16"/>
      <c r="J82" s="17"/>
      <c r="K82" s="15"/>
      <c r="L82" s="16"/>
      <c r="M82" s="16"/>
      <c r="N82" s="16"/>
      <c r="O82" s="16"/>
      <c r="P82" s="16"/>
      <c r="Q82" s="16"/>
      <c r="R82" s="16"/>
      <c r="S82" s="16"/>
      <c r="T82" s="17"/>
      <c r="U82" s="15"/>
      <c r="V82" s="16"/>
      <c r="W82" s="16"/>
      <c r="X82" s="16"/>
      <c r="Y82" s="16"/>
      <c r="Z82" s="16"/>
      <c r="AA82" s="16"/>
      <c r="AB82" s="16"/>
      <c r="AC82" s="16"/>
      <c r="AD82" s="17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22">
        <v>630</v>
      </c>
      <c r="BB82" s="16"/>
      <c r="BC82" s="16"/>
      <c r="BD82" s="18" t="s">
        <v>61</v>
      </c>
      <c r="BE82" s="23" t="s">
        <v>330</v>
      </c>
      <c r="BF82" s="18" t="s">
        <v>526</v>
      </c>
      <c r="BG82" s="23" t="s">
        <v>331</v>
      </c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5"/>
      <c r="BW82" s="16"/>
      <c r="BX82" s="17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16"/>
      <c r="CX82" s="16"/>
      <c r="CY82" s="16"/>
      <c r="CZ82" s="16"/>
      <c r="DA82" s="16"/>
      <c r="DB82" s="16"/>
      <c r="DC82" s="17"/>
    </row>
    <row r="83" spans="1:107" ht="12.75" customHeight="1" hidden="1">
      <c r="A83" s="15"/>
      <c r="B83" s="16" t="s">
        <v>577</v>
      </c>
      <c r="C83" s="16" t="s">
        <v>577</v>
      </c>
      <c r="D83" s="16"/>
      <c r="E83" s="16"/>
      <c r="F83" s="16"/>
      <c r="G83" s="16"/>
      <c r="H83" s="16"/>
      <c r="I83" s="16"/>
      <c r="J83" s="17"/>
      <c r="K83" s="15"/>
      <c r="L83" s="16"/>
      <c r="M83" s="16"/>
      <c r="N83" s="16"/>
      <c r="O83" s="16"/>
      <c r="P83" s="16"/>
      <c r="Q83" s="16"/>
      <c r="R83" s="16"/>
      <c r="S83" s="16"/>
      <c r="T83" s="17"/>
      <c r="U83" s="15"/>
      <c r="V83" s="16"/>
      <c r="W83" s="16"/>
      <c r="X83" s="16"/>
      <c r="Y83" s="16"/>
      <c r="Z83" s="16"/>
      <c r="AA83" s="16"/>
      <c r="AB83" s="16"/>
      <c r="AC83" s="16"/>
      <c r="AD83" s="17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22">
        <v>640</v>
      </c>
      <c r="BB83" s="16"/>
      <c r="BC83" s="16"/>
      <c r="BD83" s="18" t="s">
        <v>527</v>
      </c>
      <c r="BE83" s="23" t="s">
        <v>332</v>
      </c>
      <c r="BF83" s="18" t="s">
        <v>528</v>
      </c>
      <c r="BG83" s="23" t="s">
        <v>333</v>
      </c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5"/>
      <c r="BW83" s="16"/>
      <c r="BX83" s="17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  <c r="DA83" s="16"/>
      <c r="DB83" s="16"/>
      <c r="DC83" s="17"/>
    </row>
    <row r="84" spans="1:107" ht="12.75" customHeight="1" hidden="1">
      <c r="A84" s="15"/>
      <c r="B84" s="16" t="s">
        <v>577</v>
      </c>
      <c r="C84" s="16" t="s">
        <v>577</v>
      </c>
      <c r="D84" s="16"/>
      <c r="E84" s="16"/>
      <c r="F84" s="16"/>
      <c r="G84" s="16"/>
      <c r="H84" s="16"/>
      <c r="I84" s="16"/>
      <c r="J84" s="17"/>
      <c r="K84" s="15"/>
      <c r="L84" s="16"/>
      <c r="M84" s="16"/>
      <c r="N84" s="16"/>
      <c r="O84" s="16"/>
      <c r="P84" s="16"/>
      <c r="Q84" s="16"/>
      <c r="R84" s="16"/>
      <c r="S84" s="16"/>
      <c r="T84" s="17"/>
      <c r="U84" s="15"/>
      <c r="V84" s="16"/>
      <c r="W84" s="16"/>
      <c r="X84" s="16"/>
      <c r="Y84" s="16"/>
      <c r="Z84" s="16"/>
      <c r="AA84" s="16"/>
      <c r="AB84" s="16"/>
      <c r="AC84" s="16"/>
      <c r="AD84" s="17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22">
        <v>650</v>
      </c>
      <c r="BB84" s="16"/>
      <c r="BC84" s="16"/>
      <c r="BD84" s="18" t="s">
        <v>529</v>
      </c>
      <c r="BE84" s="23" t="s">
        <v>334</v>
      </c>
      <c r="BF84" s="18" t="s">
        <v>530</v>
      </c>
      <c r="BG84" s="23" t="s">
        <v>335</v>
      </c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5"/>
      <c r="BW84" s="16"/>
      <c r="BX84" s="17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  <c r="CY84" s="16"/>
      <c r="CZ84" s="16"/>
      <c r="DA84" s="16"/>
      <c r="DB84" s="16"/>
      <c r="DC84" s="17"/>
    </row>
    <row r="85" spans="1:107" ht="12.75" customHeight="1" hidden="1">
      <c r="A85" s="15"/>
      <c r="B85" s="16" t="s">
        <v>577</v>
      </c>
      <c r="C85" s="16" t="s">
        <v>577</v>
      </c>
      <c r="D85" s="16"/>
      <c r="E85" s="16"/>
      <c r="F85" s="16"/>
      <c r="G85" s="16"/>
      <c r="H85" s="16"/>
      <c r="I85" s="16"/>
      <c r="J85" s="17"/>
      <c r="K85" s="15"/>
      <c r="L85" s="16"/>
      <c r="M85" s="16"/>
      <c r="N85" s="16"/>
      <c r="O85" s="16"/>
      <c r="P85" s="16"/>
      <c r="Q85" s="16"/>
      <c r="R85" s="16"/>
      <c r="S85" s="16"/>
      <c r="T85" s="17"/>
      <c r="U85" s="15"/>
      <c r="V85" s="16"/>
      <c r="W85" s="16"/>
      <c r="X85" s="16"/>
      <c r="Y85" s="16"/>
      <c r="Z85" s="16"/>
      <c r="AA85" s="16"/>
      <c r="AB85" s="16"/>
      <c r="AC85" s="16"/>
      <c r="AD85" s="17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22">
        <v>660</v>
      </c>
      <c r="BB85" s="16"/>
      <c r="BC85" s="16"/>
      <c r="BD85" s="18" t="s">
        <v>531</v>
      </c>
      <c r="BE85" s="23" t="s">
        <v>336</v>
      </c>
      <c r="BF85" s="18" t="s">
        <v>532</v>
      </c>
      <c r="BG85" s="23" t="s">
        <v>337</v>
      </c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5"/>
      <c r="BW85" s="16"/>
      <c r="BX85" s="17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7"/>
    </row>
    <row r="86" spans="1:107" ht="12.75" customHeight="1" hidden="1">
      <c r="A86" s="15"/>
      <c r="B86" s="16" t="s">
        <v>577</v>
      </c>
      <c r="C86" s="16" t="s">
        <v>577</v>
      </c>
      <c r="D86" s="16"/>
      <c r="E86" s="16"/>
      <c r="F86" s="16"/>
      <c r="G86" s="16"/>
      <c r="H86" s="16"/>
      <c r="I86" s="16"/>
      <c r="J86" s="17"/>
      <c r="K86" s="15"/>
      <c r="L86" s="16"/>
      <c r="M86" s="16"/>
      <c r="N86" s="16"/>
      <c r="O86" s="16"/>
      <c r="P86" s="16"/>
      <c r="Q86" s="16"/>
      <c r="R86" s="16"/>
      <c r="S86" s="16"/>
      <c r="T86" s="17"/>
      <c r="U86" s="15"/>
      <c r="V86" s="16"/>
      <c r="W86" s="16"/>
      <c r="X86" s="16"/>
      <c r="Y86" s="16"/>
      <c r="Z86" s="16"/>
      <c r="AA86" s="16"/>
      <c r="AB86" s="16"/>
      <c r="AC86" s="16"/>
      <c r="AD86" s="17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22">
        <v>670</v>
      </c>
      <c r="BB86" s="16"/>
      <c r="BC86" s="16"/>
      <c r="BD86" s="18" t="s">
        <v>533</v>
      </c>
      <c r="BE86" s="23" t="s">
        <v>338</v>
      </c>
      <c r="BF86" s="18" t="s">
        <v>534</v>
      </c>
      <c r="BG86" s="23" t="s">
        <v>339</v>
      </c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5"/>
      <c r="BW86" s="16"/>
      <c r="BX86" s="17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  <c r="DA86" s="16"/>
      <c r="DB86" s="16"/>
      <c r="DC86" s="17"/>
    </row>
    <row r="87" spans="1:107" ht="12.75" customHeight="1" hidden="1">
      <c r="A87" s="15"/>
      <c r="B87" s="16" t="s">
        <v>577</v>
      </c>
      <c r="C87" s="16" t="s">
        <v>577</v>
      </c>
      <c r="D87" s="16"/>
      <c r="E87" s="16"/>
      <c r="F87" s="16"/>
      <c r="G87" s="16"/>
      <c r="H87" s="16"/>
      <c r="I87" s="16"/>
      <c r="J87" s="17"/>
      <c r="K87" s="15"/>
      <c r="L87" s="16"/>
      <c r="M87" s="16"/>
      <c r="N87" s="16"/>
      <c r="O87" s="16"/>
      <c r="P87" s="16"/>
      <c r="Q87" s="16"/>
      <c r="R87" s="16"/>
      <c r="S87" s="16"/>
      <c r="T87" s="17"/>
      <c r="U87" s="15"/>
      <c r="V87" s="16"/>
      <c r="W87" s="16"/>
      <c r="X87" s="16"/>
      <c r="Y87" s="16"/>
      <c r="Z87" s="16"/>
      <c r="AA87" s="16"/>
      <c r="AB87" s="16"/>
      <c r="AC87" s="16"/>
      <c r="AD87" s="17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22">
        <v>680</v>
      </c>
      <c r="BB87" s="16"/>
      <c r="BC87" s="16"/>
      <c r="BD87" s="18" t="s">
        <v>535</v>
      </c>
      <c r="BE87" s="23" t="s">
        <v>340</v>
      </c>
      <c r="BF87" s="18" t="s">
        <v>536</v>
      </c>
      <c r="BG87" s="23" t="s">
        <v>341</v>
      </c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5"/>
      <c r="BW87" s="16"/>
      <c r="BX87" s="17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16"/>
      <c r="DB87" s="16"/>
      <c r="DC87" s="17"/>
    </row>
    <row r="88" spans="1:107" ht="12.75" customHeight="1" hidden="1">
      <c r="A88" s="15"/>
      <c r="B88" s="16" t="s">
        <v>577</v>
      </c>
      <c r="C88" s="16" t="s">
        <v>577</v>
      </c>
      <c r="D88" s="16"/>
      <c r="E88" s="16"/>
      <c r="F88" s="16"/>
      <c r="G88" s="16"/>
      <c r="H88" s="16"/>
      <c r="I88" s="16"/>
      <c r="J88" s="17"/>
      <c r="K88" s="15"/>
      <c r="L88" s="16"/>
      <c r="M88" s="16"/>
      <c r="N88" s="16"/>
      <c r="O88" s="16"/>
      <c r="P88" s="16"/>
      <c r="Q88" s="16"/>
      <c r="R88" s="16"/>
      <c r="S88" s="16"/>
      <c r="T88" s="17"/>
      <c r="U88" s="15"/>
      <c r="V88" s="16"/>
      <c r="W88" s="16"/>
      <c r="X88" s="16"/>
      <c r="Y88" s="16"/>
      <c r="Z88" s="16"/>
      <c r="AA88" s="16"/>
      <c r="AB88" s="16"/>
      <c r="AC88" s="16"/>
      <c r="AD88" s="17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22">
        <v>690</v>
      </c>
      <c r="BB88" s="16"/>
      <c r="BC88" s="16"/>
      <c r="BD88" s="18" t="s">
        <v>537</v>
      </c>
      <c r="BE88" s="23" t="s">
        <v>342</v>
      </c>
      <c r="BF88" s="18" t="s">
        <v>538</v>
      </c>
      <c r="BG88" s="23" t="s">
        <v>343</v>
      </c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5"/>
      <c r="BW88" s="16"/>
      <c r="BX88" s="17"/>
      <c r="BY88" s="16"/>
      <c r="BZ88" s="16"/>
      <c r="CA88" s="16"/>
      <c r="CB88" s="16"/>
      <c r="CC88" s="16"/>
      <c r="CD88" s="16"/>
      <c r="CE88" s="16"/>
      <c r="CF88" s="16"/>
      <c r="CG88" s="16"/>
      <c r="CH88" s="16"/>
      <c r="CI88" s="16"/>
      <c r="CJ88" s="16"/>
      <c r="CK88" s="16"/>
      <c r="CL88" s="16"/>
      <c r="CM88" s="16"/>
      <c r="CN88" s="16"/>
      <c r="CO88" s="16"/>
      <c r="CP88" s="16"/>
      <c r="CQ88" s="16"/>
      <c r="CR88" s="16"/>
      <c r="CS88" s="16"/>
      <c r="CT88" s="16"/>
      <c r="CU88" s="16"/>
      <c r="CV88" s="16"/>
      <c r="CW88" s="16"/>
      <c r="CX88" s="16"/>
      <c r="CY88" s="16"/>
      <c r="CZ88" s="16"/>
      <c r="DA88" s="16"/>
      <c r="DB88" s="16"/>
      <c r="DC88" s="17"/>
    </row>
    <row r="89" spans="1:107" ht="12.75" customHeight="1" hidden="1">
      <c r="A89" s="15"/>
      <c r="B89" s="16" t="s">
        <v>577</v>
      </c>
      <c r="C89" s="16" t="s">
        <v>577</v>
      </c>
      <c r="D89" s="16"/>
      <c r="E89" s="16"/>
      <c r="F89" s="16"/>
      <c r="G89" s="16"/>
      <c r="H89" s="16"/>
      <c r="I89" s="16"/>
      <c r="J89" s="17"/>
      <c r="K89" s="15"/>
      <c r="L89" s="16"/>
      <c r="M89" s="16"/>
      <c r="N89" s="16"/>
      <c r="O89" s="16"/>
      <c r="P89" s="16"/>
      <c r="Q89" s="16"/>
      <c r="R89" s="16"/>
      <c r="S89" s="16"/>
      <c r="T89" s="17"/>
      <c r="U89" s="15"/>
      <c r="V89" s="16"/>
      <c r="W89" s="16"/>
      <c r="X89" s="16"/>
      <c r="Y89" s="16"/>
      <c r="Z89" s="16"/>
      <c r="AA89" s="16"/>
      <c r="AB89" s="16"/>
      <c r="AC89" s="16"/>
      <c r="AD89" s="17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22">
        <v>700</v>
      </c>
      <c r="BB89" s="16"/>
      <c r="BC89" s="16"/>
      <c r="BD89" s="18" t="s">
        <v>539</v>
      </c>
      <c r="BE89" s="23" t="s">
        <v>344</v>
      </c>
      <c r="BF89" s="18" t="s">
        <v>540</v>
      </c>
      <c r="BG89" s="23" t="s">
        <v>345</v>
      </c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5"/>
      <c r="BW89" s="16"/>
      <c r="BX89" s="17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  <c r="CY89" s="16"/>
      <c r="CZ89" s="16"/>
      <c r="DA89" s="16"/>
      <c r="DB89" s="16"/>
      <c r="DC89" s="17"/>
    </row>
    <row r="90" spans="1:107" ht="12.75" customHeight="1" hidden="1">
      <c r="A90" s="67"/>
      <c r="B90" s="68" t="s">
        <v>577</v>
      </c>
      <c r="C90" s="68" t="s">
        <v>577</v>
      </c>
      <c r="D90" s="68"/>
      <c r="E90" s="68"/>
      <c r="F90" s="68"/>
      <c r="G90" s="68"/>
      <c r="H90" s="68"/>
      <c r="I90" s="68"/>
      <c r="J90" s="69"/>
      <c r="K90" s="15"/>
      <c r="L90" s="16"/>
      <c r="M90" s="16"/>
      <c r="N90" s="16"/>
      <c r="O90" s="16"/>
      <c r="P90" s="16"/>
      <c r="Q90" s="16"/>
      <c r="R90" s="16"/>
      <c r="S90" s="16"/>
      <c r="T90" s="17"/>
      <c r="U90" s="15"/>
      <c r="V90" s="16"/>
      <c r="W90" s="16"/>
      <c r="X90" s="16"/>
      <c r="Y90" s="16"/>
      <c r="Z90" s="16"/>
      <c r="AA90" s="16"/>
      <c r="AB90" s="16"/>
      <c r="AC90" s="16"/>
      <c r="AD90" s="17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22">
        <v>710</v>
      </c>
      <c r="BB90" s="18" t="s">
        <v>542</v>
      </c>
      <c r="BC90" s="23" t="s">
        <v>346</v>
      </c>
      <c r="BD90" s="18" t="s">
        <v>543</v>
      </c>
      <c r="BE90" s="23" t="s">
        <v>347</v>
      </c>
      <c r="BF90" s="18" t="s">
        <v>544</v>
      </c>
      <c r="BG90" s="23" t="s">
        <v>348</v>
      </c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5"/>
      <c r="BW90" s="16"/>
      <c r="BX90" s="17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16"/>
      <c r="DB90" s="16"/>
      <c r="DC90" s="17"/>
    </row>
    <row r="91" spans="1:107" s="37" customFormat="1" ht="37.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101" t="s">
        <v>157</v>
      </c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  <c r="BR91" s="101"/>
      <c r="BS91" s="101"/>
      <c r="BT91" s="101"/>
      <c r="BU91" s="101"/>
      <c r="BV91" s="101"/>
      <c r="BW91" s="101"/>
      <c r="BX91" s="101"/>
      <c r="BY91" s="101"/>
      <c r="BZ91" s="101"/>
      <c r="CA91" s="101"/>
      <c r="CB91" s="101"/>
      <c r="CC91" s="101"/>
      <c r="CD91" s="101"/>
      <c r="CE91" s="101"/>
      <c r="CF91" s="101"/>
      <c r="CG91" s="101"/>
      <c r="CH91" s="101"/>
      <c r="CI91" s="101"/>
      <c r="CJ91" s="101"/>
      <c r="CK91" s="101"/>
      <c r="CL91" s="101"/>
      <c r="CM91" s="101"/>
      <c r="CN91" s="101"/>
      <c r="CO91" s="101"/>
      <c r="CP91" s="101"/>
      <c r="CQ91" s="101"/>
      <c r="CR91" s="101"/>
      <c r="CS91" s="101"/>
      <c r="CT91" s="101"/>
      <c r="CU91" s="101"/>
      <c r="CV91" s="101"/>
      <c r="CW91" s="101"/>
      <c r="CX91" s="101"/>
      <c r="CY91" s="101"/>
      <c r="CZ91" s="101"/>
      <c r="DA91" s="101"/>
      <c r="DB91" s="101"/>
      <c r="DC91" s="101"/>
    </row>
    <row r="92" spans="1:107" s="37" customFormat="1" ht="15.75">
      <c r="A92" s="102" t="s">
        <v>30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</row>
    <row r="93" spans="1:107" s="37" customFormat="1" ht="12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8"/>
      <c r="AN93" s="48"/>
      <c r="AO93" s="49" t="s">
        <v>368</v>
      </c>
      <c r="AP93" s="103" t="str">
        <f>K2</f>
        <v>января</v>
      </c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4">
        <v>20</v>
      </c>
      <c r="BH93" s="104"/>
      <c r="BI93" s="104"/>
      <c r="BJ93" s="104"/>
      <c r="BK93" s="105" t="str">
        <f>RIGHT(L2,2)</f>
        <v>10</v>
      </c>
      <c r="BL93" s="105"/>
      <c r="BM93" s="105"/>
      <c r="BN93" s="105"/>
      <c r="BO93" s="48" t="s">
        <v>31</v>
      </c>
      <c r="BP93" s="48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</row>
    <row r="94" spans="1:107" s="37" customFormat="1" ht="12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90" t="s">
        <v>32</v>
      </c>
      <c r="CM94" s="91"/>
      <c r="CN94" s="91"/>
      <c r="CO94" s="91"/>
      <c r="CP94" s="91"/>
      <c r="CQ94" s="91"/>
      <c r="CR94" s="91"/>
      <c r="CS94" s="91"/>
      <c r="CT94" s="91"/>
      <c r="CU94" s="91"/>
      <c r="CV94" s="91"/>
      <c r="CW94" s="91"/>
      <c r="CX94" s="91"/>
      <c r="CY94" s="91"/>
      <c r="CZ94" s="91"/>
      <c r="DA94" s="91"/>
      <c r="DB94" s="91"/>
      <c r="DC94" s="92"/>
    </row>
    <row r="95" spans="1:107" s="37" customFormat="1" ht="12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6" t="s">
        <v>41</v>
      </c>
      <c r="CJ95" s="45"/>
      <c r="CK95" s="45"/>
      <c r="CL95" s="90" t="s">
        <v>33</v>
      </c>
      <c r="CM95" s="91"/>
      <c r="CN95" s="91"/>
      <c r="CO95" s="91"/>
      <c r="CP95" s="91"/>
      <c r="CQ95" s="91"/>
      <c r="CR95" s="91"/>
      <c r="CS95" s="91"/>
      <c r="CT95" s="91"/>
      <c r="CU95" s="91"/>
      <c r="CV95" s="91"/>
      <c r="CW95" s="91"/>
      <c r="CX95" s="91"/>
      <c r="CY95" s="91"/>
      <c r="CZ95" s="91"/>
      <c r="DA95" s="91"/>
      <c r="DB95" s="91"/>
      <c r="DC95" s="92"/>
    </row>
    <row r="96" spans="1:107" s="37" customFormat="1" ht="12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6" t="s">
        <v>42</v>
      </c>
      <c r="CJ96" s="45"/>
      <c r="CK96" s="45"/>
      <c r="CL96" s="78" t="str">
        <f>RIGHT($A$3,4)</f>
        <v>2010</v>
      </c>
      <c r="CM96" s="79"/>
      <c r="CN96" s="79"/>
      <c r="CO96" s="79"/>
      <c r="CP96" s="79"/>
      <c r="CQ96" s="106"/>
      <c r="CR96" s="78" t="str">
        <f>MID($A$3,4,2)</f>
        <v>03</v>
      </c>
      <c r="CS96" s="79"/>
      <c r="CT96" s="79"/>
      <c r="CU96" s="79"/>
      <c r="CV96" s="79"/>
      <c r="CW96" s="106"/>
      <c r="CX96" s="78" t="str">
        <f>LEFT($A$3,2)</f>
        <v>30</v>
      </c>
      <c r="CY96" s="79"/>
      <c r="CZ96" s="79"/>
      <c r="DA96" s="79"/>
      <c r="DB96" s="79"/>
      <c r="DC96" s="106"/>
    </row>
    <row r="97" spans="1:107" s="37" customFormat="1" ht="12.75">
      <c r="A97" s="45" t="s">
        <v>34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107" t="str">
        <f>$A$5</f>
        <v>"Международный Благотворительный Фонд Владимира Спивакова" (Некоммерческая организация)</v>
      </c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6" t="s">
        <v>43</v>
      </c>
      <c r="CJ97" s="45"/>
      <c r="CK97" s="45"/>
      <c r="CL97" s="78" t="str">
        <f>$A$6</f>
        <v>40000961</v>
      </c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106"/>
    </row>
    <row r="98" spans="1:107" s="37" customFormat="1" ht="12.75">
      <c r="A98" s="45" t="s">
        <v>35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6" t="s">
        <v>44</v>
      </c>
      <c r="CJ98" s="45"/>
      <c r="CK98" s="45"/>
      <c r="CL98" s="78" t="str">
        <f>$A$7</f>
        <v>7710012370</v>
      </c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106"/>
    </row>
    <row r="99" spans="1:107" s="37" customFormat="1" ht="12.75">
      <c r="A99" s="45" t="s">
        <v>36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107" t="str">
        <f>$A$8</f>
        <v>Благотворительность</v>
      </c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6" t="s">
        <v>45</v>
      </c>
      <c r="CJ99" s="45"/>
      <c r="CK99" s="45"/>
      <c r="CL99" s="78" t="str">
        <f>$A$9</f>
        <v>65.2</v>
      </c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106"/>
    </row>
    <row r="100" spans="1:107" s="37" customFormat="1" ht="12.75">
      <c r="A100" s="45" t="s">
        <v>37</v>
      </c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79" t="str">
        <f>$A$10</f>
        <v>Фонд</v>
      </c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88" t="str">
        <f>$A$11</f>
        <v>88</v>
      </c>
      <c r="CM100" s="89"/>
      <c r="CN100" s="89"/>
      <c r="CO100" s="89"/>
      <c r="CP100" s="89"/>
      <c r="CQ100" s="89"/>
      <c r="CR100" s="89"/>
      <c r="CS100" s="89"/>
      <c r="CT100" s="108"/>
      <c r="CU100" s="88" t="str">
        <f>$A$13</f>
        <v>15</v>
      </c>
      <c r="CV100" s="89"/>
      <c r="CW100" s="89"/>
      <c r="CX100" s="89"/>
      <c r="CY100" s="89"/>
      <c r="CZ100" s="89"/>
      <c r="DA100" s="89"/>
      <c r="DB100" s="89"/>
      <c r="DC100" s="108"/>
    </row>
    <row r="101" spans="1:107" s="37" customFormat="1" ht="12.75">
      <c r="A101" s="107" t="str">
        <f>$A$12</f>
        <v>Собственность общественных организаций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6" t="s">
        <v>46</v>
      </c>
      <c r="CJ101" s="45"/>
      <c r="CK101" s="45"/>
      <c r="CL101" s="109"/>
      <c r="CM101" s="107"/>
      <c r="CN101" s="107"/>
      <c r="CO101" s="107"/>
      <c r="CP101" s="107"/>
      <c r="CQ101" s="107"/>
      <c r="CR101" s="107"/>
      <c r="CS101" s="107"/>
      <c r="CT101" s="110"/>
      <c r="CU101" s="109"/>
      <c r="CV101" s="107"/>
      <c r="CW101" s="107"/>
      <c r="CX101" s="107"/>
      <c r="CY101" s="107"/>
      <c r="CZ101" s="107"/>
      <c r="DA101" s="107"/>
      <c r="DB101" s="107"/>
      <c r="DC101" s="110"/>
    </row>
    <row r="102" spans="1:107" s="37" customFormat="1" ht="12.75">
      <c r="A102" s="45" t="s">
        <v>38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7"/>
      <c r="BI102" s="107" t="str">
        <f>$K$14</f>
        <v>Тыс. Рублей</v>
      </c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45"/>
      <c r="CA102" s="45"/>
      <c r="CB102" s="45"/>
      <c r="CC102" s="45"/>
      <c r="CD102" s="45"/>
      <c r="CE102" s="45"/>
      <c r="CF102" s="45"/>
      <c r="CG102" s="45"/>
      <c r="CH102" s="45"/>
      <c r="CI102" s="46" t="s">
        <v>47</v>
      </c>
      <c r="CJ102" s="45"/>
      <c r="CK102" s="45"/>
      <c r="CL102" s="90" t="s">
        <v>40</v>
      </c>
      <c r="CM102" s="91"/>
      <c r="CN102" s="91"/>
      <c r="CO102" s="91"/>
      <c r="CP102" s="91"/>
      <c r="CQ102" s="91"/>
      <c r="CR102" s="91"/>
      <c r="CS102" s="91"/>
      <c r="CT102" s="91"/>
      <c r="CU102" s="91"/>
      <c r="CV102" s="91"/>
      <c r="CW102" s="91"/>
      <c r="CX102" s="91"/>
      <c r="CY102" s="91"/>
      <c r="CZ102" s="91"/>
      <c r="DA102" s="91"/>
      <c r="DB102" s="91"/>
      <c r="DC102" s="92"/>
    </row>
    <row r="103" spans="1:107" s="37" customFormat="1" ht="12.75">
      <c r="A103" s="45" t="s">
        <v>39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111" t="str">
        <f>$A$21</f>
        <v>115054, Москва, Космодамианская наб.52, стр.8</v>
      </c>
      <c r="AA103" s="111"/>
      <c r="AB103" s="111"/>
      <c r="AC103" s="111"/>
      <c r="AD103" s="111"/>
      <c r="AE103" s="111"/>
      <c r="AF103" s="111"/>
      <c r="AG103" s="111"/>
      <c r="AH103" s="111"/>
      <c r="AI103" s="111"/>
      <c r="AJ103" s="111"/>
      <c r="AK103" s="111"/>
      <c r="AL103" s="111"/>
      <c r="AM103" s="111"/>
      <c r="AN103" s="111"/>
      <c r="AO103" s="111"/>
      <c r="AP103" s="111"/>
      <c r="AQ103" s="111"/>
      <c r="AR103" s="111"/>
      <c r="AS103" s="111"/>
      <c r="AT103" s="111"/>
      <c r="AU103" s="111"/>
      <c r="AV103" s="111"/>
      <c r="AW103" s="111"/>
      <c r="AX103" s="111"/>
      <c r="AY103" s="111"/>
      <c r="AZ103" s="111"/>
      <c r="BA103" s="111"/>
      <c r="BB103" s="111"/>
      <c r="BC103" s="111"/>
      <c r="BD103" s="111"/>
      <c r="BE103" s="111"/>
      <c r="BF103" s="111"/>
      <c r="BG103" s="111"/>
      <c r="BH103" s="111"/>
      <c r="BI103" s="111"/>
      <c r="BJ103" s="111"/>
      <c r="BK103" s="111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</row>
    <row r="104" spans="1:107" s="37" customFormat="1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</row>
    <row r="105" spans="1:107" s="37" customFormat="1" ht="12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 t="s">
        <v>48</v>
      </c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112" t="str">
        <f>$A$3</f>
        <v>30.03.2010</v>
      </c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4"/>
    </row>
    <row r="106" spans="1:107" s="37" customFormat="1" ht="12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 t="s">
        <v>126</v>
      </c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90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2"/>
    </row>
    <row r="107" spans="1:107" s="37" customFormat="1" ht="12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</row>
    <row r="108" spans="1:107" s="37" customFormat="1" ht="26.25" customHeight="1">
      <c r="A108" s="96" t="s">
        <v>50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97"/>
      <c r="BD108" s="98" t="s">
        <v>0</v>
      </c>
      <c r="BE108" s="99"/>
      <c r="BF108" s="99"/>
      <c r="BG108" s="99"/>
      <c r="BH108" s="99"/>
      <c r="BI108" s="99"/>
      <c r="BJ108" s="99"/>
      <c r="BK108" s="99"/>
      <c r="BL108" s="99"/>
      <c r="BM108" s="99"/>
      <c r="BN108" s="100"/>
      <c r="BO108" s="98" t="s">
        <v>1</v>
      </c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100"/>
      <c r="CJ108" s="98" t="s">
        <v>2</v>
      </c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100"/>
    </row>
    <row r="109" spans="1:107" s="37" customFormat="1" ht="12.75">
      <c r="A109" s="90">
        <v>1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91"/>
      <c r="AV109" s="91"/>
      <c r="AW109" s="91"/>
      <c r="AX109" s="91"/>
      <c r="AY109" s="91"/>
      <c r="AZ109" s="91"/>
      <c r="BA109" s="91"/>
      <c r="BB109" s="91"/>
      <c r="BC109" s="92"/>
      <c r="BD109" s="90">
        <v>2</v>
      </c>
      <c r="BE109" s="91"/>
      <c r="BF109" s="91"/>
      <c r="BG109" s="91"/>
      <c r="BH109" s="91"/>
      <c r="BI109" s="91"/>
      <c r="BJ109" s="91"/>
      <c r="BK109" s="91"/>
      <c r="BL109" s="91"/>
      <c r="BM109" s="91"/>
      <c r="BN109" s="92"/>
      <c r="BO109" s="90">
        <v>3</v>
      </c>
      <c r="BP109" s="91"/>
      <c r="BQ109" s="91"/>
      <c r="BR109" s="91"/>
      <c r="BS109" s="91"/>
      <c r="BT109" s="91"/>
      <c r="BU109" s="91"/>
      <c r="BV109" s="91"/>
      <c r="BW109" s="91"/>
      <c r="BX109" s="91"/>
      <c r="BY109" s="91"/>
      <c r="BZ109" s="91"/>
      <c r="CA109" s="91"/>
      <c r="CB109" s="91"/>
      <c r="CC109" s="91"/>
      <c r="CD109" s="91"/>
      <c r="CE109" s="91"/>
      <c r="CF109" s="91"/>
      <c r="CG109" s="91"/>
      <c r="CH109" s="91"/>
      <c r="CI109" s="92"/>
      <c r="CJ109" s="90">
        <v>4</v>
      </c>
      <c r="CK109" s="91"/>
      <c r="CL109" s="91"/>
      <c r="CM109" s="91"/>
      <c r="CN109" s="91"/>
      <c r="CO109" s="91"/>
      <c r="CP109" s="91"/>
      <c r="CQ109" s="91"/>
      <c r="CR109" s="91"/>
      <c r="CS109" s="91"/>
      <c r="CT109" s="91"/>
      <c r="CU109" s="91"/>
      <c r="CV109" s="91"/>
      <c r="CW109" s="91"/>
      <c r="CX109" s="91"/>
      <c r="CY109" s="91"/>
      <c r="CZ109" s="91"/>
      <c r="DA109" s="91"/>
      <c r="DB109" s="91"/>
      <c r="DC109" s="92"/>
    </row>
    <row r="110" spans="1:107" s="37" customFormat="1" ht="12.75">
      <c r="A110" s="88" t="s">
        <v>3</v>
      </c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89"/>
      <c r="BA110" s="89"/>
      <c r="BB110" s="89"/>
      <c r="BC110" s="89"/>
      <c r="BD110" s="71" t="s">
        <v>54</v>
      </c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2">
        <f>$B$23</f>
        <v>4</v>
      </c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>
        <f>$C$23</f>
        <v>4</v>
      </c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</row>
    <row r="111" spans="1:107" s="37" customFormat="1" ht="12.75">
      <c r="A111" s="50"/>
      <c r="B111" s="74" t="s">
        <v>4</v>
      </c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  <c r="AI111" s="74"/>
      <c r="AJ111" s="74"/>
      <c r="AK111" s="74"/>
      <c r="AL111" s="74"/>
      <c r="AM111" s="74"/>
      <c r="AN111" s="74"/>
      <c r="AO111" s="74"/>
      <c r="AP111" s="74"/>
      <c r="AQ111" s="74"/>
      <c r="AR111" s="74"/>
      <c r="AS111" s="74"/>
      <c r="AT111" s="74"/>
      <c r="AU111" s="74"/>
      <c r="AV111" s="74"/>
      <c r="AW111" s="74"/>
      <c r="AX111" s="74"/>
      <c r="AY111" s="74"/>
      <c r="AZ111" s="74"/>
      <c r="BA111" s="74"/>
      <c r="BB111" s="74"/>
      <c r="BC111" s="5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</row>
    <row r="112" spans="1:107" s="37" customFormat="1" ht="12.75">
      <c r="A112" s="52"/>
      <c r="B112" s="75" t="s">
        <v>5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53"/>
      <c r="BD112" s="71" t="s">
        <v>55</v>
      </c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2">
        <f>$B$24</f>
        <v>1179</v>
      </c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>
        <f>$C$24</f>
        <v>1179</v>
      </c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</row>
    <row r="113" spans="1:107" s="37" customFormat="1" ht="12.75">
      <c r="A113" s="52"/>
      <c r="B113" s="75" t="s">
        <v>6</v>
      </c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53"/>
      <c r="BD113" s="71" t="s">
        <v>56</v>
      </c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2" t="str">
        <f>$B$25</f>
        <v>-</v>
      </c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 t="str">
        <f>$C$25</f>
        <v>-</v>
      </c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</row>
    <row r="114" spans="1:107" s="37" customFormat="1" ht="12.75">
      <c r="A114" s="52"/>
      <c r="B114" s="75" t="s">
        <v>7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53"/>
      <c r="BD114" s="71" t="s">
        <v>57</v>
      </c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2" t="str">
        <f>$B$26</f>
        <v>-</v>
      </c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 t="str">
        <f>$C$26</f>
        <v>-</v>
      </c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</row>
    <row r="115" spans="1:107" s="37" customFormat="1" ht="12.75">
      <c r="A115" s="52"/>
      <c r="B115" s="75" t="s">
        <v>8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53"/>
      <c r="BD115" s="71" t="s">
        <v>58</v>
      </c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2" t="str">
        <f>$B$27</f>
        <v>-</v>
      </c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 t="str">
        <f>$C$27</f>
        <v>-</v>
      </c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</row>
    <row r="116" spans="1:107" s="37" customFormat="1" ht="12.75">
      <c r="A116" s="52"/>
      <c r="B116" s="75" t="s">
        <v>9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53"/>
      <c r="BD116" s="71" t="s">
        <v>59</v>
      </c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2" t="str">
        <f>$B$28</f>
        <v>-</v>
      </c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 t="str">
        <f>$C$28</f>
        <v>-</v>
      </c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</row>
    <row r="117" spans="1:107" s="37" customFormat="1" ht="14.25" customHeight="1">
      <c r="A117" s="52"/>
      <c r="B117" s="86" t="s">
        <v>10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 s="86"/>
      <c r="AI117" s="86"/>
      <c r="AJ117" s="86"/>
      <c r="AK117" s="86"/>
      <c r="AL117" s="86"/>
      <c r="AM117" s="86"/>
      <c r="AN117" s="86"/>
      <c r="AO117" s="86"/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53"/>
      <c r="BD117" s="71" t="s">
        <v>60</v>
      </c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2" t="str">
        <f>$B$29</f>
        <v>-</v>
      </c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 t="str">
        <f>$C$29</f>
        <v>-</v>
      </c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</row>
    <row r="118" spans="1:107" s="37" customFormat="1" ht="12.75" customHeight="1">
      <c r="A118" s="52"/>
      <c r="B118" s="73">
        <f>$A$30</f>
        <v>0</v>
      </c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53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2" t="str">
        <f>$B$30</f>
        <v>-</v>
      </c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 t="str">
        <f>$C$30</f>
        <v>-</v>
      </c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</row>
    <row r="119" spans="1:107" s="37" customFormat="1" ht="12.75">
      <c r="A119" s="50"/>
      <c r="B119" s="51"/>
      <c r="C119" s="51"/>
      <c r="D119" s="51"/>
      <c r="E119" s="51"/>
      <c r="F119" s="74" t="s">
        <v>11</v>
      </c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51"/>
      <c r="BD119" s="80" t="s">
        <v>61</v>
      </c>
      <c r="BE119" s="80"/>
      <c r="BF119" s="80"/>
      <c r="BG119" s="80"/>
      <c r="BH119" s="80"/>
      <c r="BI119" s="80"/>
      <c r="BJ119" s="80"/>
      <c r="BK119" s="80"/>
      <c r="BL119" s="80"/>
      <c r="BM119" s="80"/>
      <c r="BN119" s="80"/>
      <c r="BO119" s="87">
        <f>$B$31</f>
        <v>1183</v>
      </c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87"/>
      <c r="CH119" s="87"/>
      <c r="CI119" s="87"/>
      <c r="CJ119" s="87">
        <f>$C$31</f>
        <v>1183</v>
      </c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</row>
    <row r="120" spans="1:107" s="37" customFormat="1" ht="12.75">
      <c r="A120" s="88" t="s">
        <v>12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  <c r="AK120" s="89"/>
      <c r="AL120" s="89"/>
      <c r="AM120" s="89"/>
      <c r="AN120" s="89"/>
      <c r="AO120" s="89"/>
      <c r="AP120" s="89"/>
      <c r="AQ120" s="89"/>
      <c r="AR120" s="89"/>
      <c r="AS120" s="89"/>
      <c r="AT120" s="89"/>
      <c r="AU120" s="89"/>
      <c r="AV120" s="89"/>
      <c r="AW120" s="89"/>
      <c r="AX120" s="89"/>
      <c r="AY120" s="89"/>
      <c r="AZ120" s="89"/>
      <c r="BA120" s="89"/>
      <c r="BB120" s="89"/>
      <c r="BC120" s="89"/>
      <c r="BD120" s="71" t="s">
        <v>62</v>
      </c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2" t="str">
        <f>$B$32</f>
        <v>-</v>
      </c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 t="str">
        <f>$C$32</f>
        <v>-</v>
      </c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</row>
    <row r="121" spans="1:107" s="37" customFormat="1" ht="12.75">
      <c r="A121" s="50"/>
      <c r="B121" s="74" t="s">
        <v>128</v>
      </c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5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</row>
    <row r="122" spans="1:107" s="37" customFormat="1" ht="12.75">
      <c r="A122" s="2"/>
      <c r="B122" s="3"/>
      <c r="C122" s="3"/>
      <c r="D122" s="3"/>
      <c r="E122" s="3"/>
      <c r="F122" s="82" t="s">
        <v>13</v>
      </c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8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3"/>
      <c r="BD122" s="71" t="s">
        <v>130</v>
      </c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2" t="str">
        <f>$B$33</f>
        <v>-</v>
      </c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 t="str">
        <f>$C$33</f>
        <v>-</v>
      </c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</row>
    <row r="123" spans="1:107" s="37" customFormat="1" ht="12.75">
      <c r="A123" s="50"/>
      <c r="B123" s="51"/>
      <c r="C123" s="51"/>
      <c r="D123" s="74" t="s">
        <v>14</v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5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</row>
    <row r="124" spans="1:107" s="37" customFormat="1" ht="12.75">
      <c r="A124" s="52"/>
      <c r="B124" s="53"/>
      <c r="C124" s="53"/>
      <c r="D124" s="74" t="s">
        <v>15</v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53"/>
      <c r="BD124" s="71" t="s">
        <v>131</v>
      </c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2" t="str">
        <f>$B$34</f>
        <v>-</v>
      </c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 t="str">
        <f>$C$34</f>
        <v>-</v>
      </c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</row>
    <row r="125" spans="1:107" s="37" customFormat="1" ht="12.75">
      <c r="A125" s="52"/>
      <c r="B125" s="53"/>
      <c r="C125" s="53"/>
      <c r="D125" s="74" t="s">
        <v>16</v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53"/>
      <c r="BD125" s="71" t="s">
        <v>132</v>
      </c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2" t="str">
        <f>$B$35</f>
        <v>-</v>
      </c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 t="str">
        <f>$C$35</f>
        <v>-</v>
      </c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</row>
    <row r="126" spans="1:107" s="37" customFormat="1" ht="12.75">
      <c r="A126" s="52"/>
      <c r="B126" s="53"/>
      <c r="C126" s="53"/>
      <c r="D126" s="74" t="s">
        <v>17</v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53"/>
      <c r="BD126" s="71" t="s">
        <v>133</v>
      </c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2" t="str">
        <f>$B$36</f>
        <v>-</v>
      </c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 t="str">
        <f>$C$36</f>
        <v>-</v>
      </c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</row>
    <row r="127" spans="1:107" s="37" customFormat="1" ht="12.75">
      <c r="A127" s="52"/>
      <c r="B127" s="53"/>
      <c r="C127" s="53"/>
      <c r="D127" s="74" t="s">
        <v>18</v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53"/>
      <c r="BD127" s="71" t="s">
        <v>134</v>
      </c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2" t="str">
        <f>$B$37</f>
        <v>-</v>
      </c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 t="str">
        <f>$C$37</f>
        <v>-</v>
      </c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</row>
    <row r="128" spans="1:107" s="37" customFormat="1" ht="12.75">
      <c r="A128" s="52"/>
      <c r="B128" s="53"/>
      <c r="C128" s="53"/>
      <c r="D128" s="74" t="s">
        <v>19</v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53"/>
      <c r="BD128" s="71" t="s">
        <v>135</v>
      </c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2" t="str">
        <f>$B$38</f>
        <v>-</v>
      </c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 t="str">
        <f>$C$38</f>
        <v>-</v>
      </c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</row>
    <row r="129" spans="1:107" s="37" customFormat="1" ht="12.75">
      <c r="A129" s="52"/>
      <c r="B129" s="53"/>
      <c r="C129" s="53"/>
      <c r="D129" s="74" t="s">
        <v>20</v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53"/>
      <c r="BD129" s="71" t="s">
        <v>136</v>
      </c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2" t="str">
        <f>$B$39</f>
        <v>-</v>
      </c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 t="str">
        <f>$C$39</f>
        <v>-</v>
      </c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</row>
    <row r="130" spans="1:107" s="37" customFormat="1" ht="12.75" customHeight="1">
      <c r="A130" s="52"/>
      <c r="B130" s="73">
        <f>$A$40</f>
        <v>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53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2" t="str">
        <f>$B$40</f>
        <v>-</v>
      </c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 t="str">
        <f>$C$40</f>
        <v>-</v>
      </c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</row>
    <row r="131" spans="1:107" s="37" customFormat="1" ht="25.5" customHeight="1">
      <c r="A131" s="52"/>
      <c r="B131" s="75" t="s">
        <v>21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53"/>
      <c r="BD131" s="71" t="s">
        <v>63</v>
      </c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2" t="str">
        <f>$B$41</f>
        <v>-</v>
      </c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 t="str">
        <f>$C$41</f>
        <v>-</v>
      </c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</row>
    <row r="132" spans="1:107" s="37" customFormat="1" ht="38.25" customHeight="1">
      <c r="A132" s="52"/>
      <c r="B132" s="75" t="s">
        <v>22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53"/>
      <c r="BD132" s="71" t="s">
        <v>64</v>
      </c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2" t="str">
        <f>$B$42</f>
        <v>-</v>
      </c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 t="s">
        <v>577</v>
      </c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</row>
    <row r="133" spans="1:107" s="37" customFormat="1" ht="12.75">
      <c r="A133" s="52"/>
      <c r="B133" s="53"/>
      <c r="C133" s="53"/>
      <c r="D133" s="76" t="s">
        <v>23</v>
      </c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53"/>
      <c r="BD133" s="71" t="s">
        <v>154</v>
      </c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2" t="str">
        <f>$B$43</f>
        <v>-</v>
      </c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 t="str">
        <f>$C$43</f>
        <v>-</v>
      </c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</row>
    <row r="134" spans="1:107" s="37" customFormat="1" ht="25.5" customHeight="1">
      <c r="A134" s="52"/>
      <c r="B134" s="75" t="s">
        <v>24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53"/>
      <c r="BD134" s="71" t="s">
        <v>65</v>
      </c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2">
        <f>$B$44</f>
        <v>310</v>
      </c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>
        <f>$C$44</f>
        <v>228</v>
      </c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</row>
    <row r="135" spans="1:107" s="37" customFormat="1" ht="12.75">
      <c r="A135" s="52"/>
      <c r="B135" s="53"/>
      <c r="C135" s="53"/>
      <c r="D135" s="76" t="s">
        <v>23</v>
      </c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53"/>
      <c r="BD135" s="71" t="s">
        <v>155</v>
      </c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2">
        <f>$B$45</f>
        <v>87</v>
      </c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 t="str">
        <f>$C$45</f>
        <v>-</v>
      </c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</row>
    <row r="136" spans="1:107" s="37" customFormat="1" ht="12.75">
      <c r="A136" s="52"/>
      <c r="B136" s="75" t="s">
        <v>25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53"/>
      <c r="BD136" s="71" t="s">
        <v>66</v>
      </c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2" t="str">
        <f>$B$46</f>
        <v>-</v>
      </c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 t="str">
        <f>$C$46</f>
        <v>-</v>
      </c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</row>
    <row r="137" spans="1:107" s="37" customFormat="1" ht="12.75">
      <c r="A137" s="52"/>
      <c r="B137" s="75" t="s">
        <v>26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53"/>
      <c r="BD137" s="71" t="s">
        <v>67</v>
      </c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2">
        <f>$B$47</f>
        <v>361</v>
      </c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>
        <f>$C$47</f>
        <v>701</v>
      </c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</row>
    <row r="138" spans="1:107" s="37" customFormat="1" ht="14.25" customHeight="1">
      <c r="A138" s="52"/>
      <c r="B138" s="86" t="s">
        <v>27</v>
      </c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53"/>
      <c r="BD138" s="71" t="s">
        <v>68</v>
      </c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2" t="str">
        <f>$B$48</f>
        <v>-</v>
      </c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 t="str">
        <f>$C$48</f>
        <v>-</v>
      </c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</row>
    <row r="139" spans="1:107" s="37" customFormat="1" ht="12.75" customHeight="1">
      <c r="A139" s="52"/>
      <c r="B139" s="73">
        <f>$A$49</f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53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2" t="str">
        <f>$B$49</f>
        <v>-</v>
      </c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 t="str">
        <f>$C$49</f>
        <v>-</v>
      </c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</row>
    <row r="140" spans="1:107" s="37" customFormat="1" ht="12.75">
      <c r="A140" s="50"/>
      <c r="B140" s="51"/>
      <c r="C140" s="51"/>
      <c r="D140" s="51"/>
      <c r="E140" s="51"/>
      <c r="F140" s="74" t="s">
        <v>28</v>
      </c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51"/>
      <c r="BD140" s="80" t="s">
        <v>69</v>
      </c>
      <c r="BE140" s="80"/>
      <c r="BF140" s="80"/>
      <c r="BG140" s="80"/>
      <c r="BH140" s="80"/>
      <c r="BI140" s="80"/>
      <c r="BJ140" s="80"/>
      <c r="BK140" s="80"/>
      <c r="BL140" s="80"/>
      <c r="BM140" s="80"/>
      <c r="BN140" s="80"/>
      <c r="BO140" s="87">
        <f>$B$50</f>
        <v>671</v>
      </c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87"/>
      <c r="CH140" s="87"/>
      <c r="CI140" s="87"/>
      <c r="CJ140" s="87">
        <f>$C$50</f>
        <v>929</v>
      </c>
      <c r="CK140" s="87"/>
      <c r="CL140" s="87"/>
      <c r="CM140" s="87"/>
      <c r="CN140" s="87"/>
      <c r="CO140" s="87"/>
      <c r="CP140" s="87"/>
      <c r="CQ140" s="87"/>
      <c r="CR140" s="87"/>
      <c r="CS140" s="87"/>
      <c r="CT140" s="87"/>
      <c r="CU140" s="87"/>
      <c r="CV140" s="87"/>
      <c r="CW140" s="87"/>
      <c r="CX140" s="87"/>
      <c r="CY140" s="87"/>
      <c r="CZ140" s="87"/>
      <c r="DA140" s="87"/>
      <c r="DB140" s="87"/>
      <c r="DC140" s="87"/>
    </row>
    <row r="141" spans="1:107" s="37" customFormat="1" ht="12.75">
      <c r="A141" s="78" t="s">
        <v>29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  <c r="AB141" s="79"/>
      <c r="AC141" s="79"/>
      <c r="AD141" s="79"/>
      <c r="AE141" s="79"/>
      <c r="AF141" s="79"/>
      <c r="AG141" s="79"/>
      <c r="AH141" s="79"/>
      <c r="AI141" s="79"/>
      <c r="AJ141" s="79"/>
      <c r="AK141" s="79"/>
      <c r="AL141" s="79"/>
      <c r="AM141" s="79"/>
      <c r="AN141" s="79"/>
      <c r="AO141" s="79"/>
      <c r="AP141" s="79"/>
      <c r="AQ141" s="79"/>
      <c r="AR141" s="79"/>
      <c r="AS141" s="79"/>
      <c r="AT141" s="79"/>
      <c r="AU141" s="79"/>
      <c r="AV141" s="79"/>
      <c r="AW141" s="79"/>
      <c r="AX141" s="79"/>
      <c r="AY141" s="79"/>
      <c r="AZ141" s="79"/>
      <c r="BA141" s="79"/>
      <c r="BB141" s="79"/>
      <c r="BC141" s="79"/>
      <c r="BD141" s="71" t="s">
        <v>70</v>
      </c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2">
        <f>$B$51</f>
        <v>1854</v>
      </c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>
        <f>$C$51</f>
        <v>2112</v>
      </c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</row>
    <row r="142" spans="1:107" s="45" customFormat="1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</row>
    <row r="143" spans="1:107" s="45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  <c r="BM143" s="51"/>
      <c r="BN143" s="51"/>
      <c r="BO143" s="51"/>
      <c r="BP143" s="51"/>
      <c r="BQ143" s="51"/>
      <c r="BR143" s="51"/>
      <c r="BS143" s="51"/>
      <c r="BT143" s="51"/>
      <c r="BU143" s="51"/>
      <c r="BV143" s="51"/>
      <c r="BW143" s="51"/>
      <c r="BX143" s="51"/>
      <c r="BY143" s="51"/>
      <c r="BZ143" s="51"/>
      <c r="CA143" s="51"/>
      <c r="CB143" s="51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66" t="s">
        <v>127</v>
      </c>
    </row>
    <row r="144" spans="1:107" s="37" customFormat="1" ht="26.25" customHeight="1">
      <c r="A144" s="96" t="s">
        <v>49</v>
      </c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97"/>
      <c r="BD144" s="98" t="s">
        <v>0</v>
      </c>
      <c r="BE144" s="99"/>
      <c r="BF144" s="99"/>
      <c r="BG144" s="99"/>
      <c r="BH144" s="99"/>
      <c r="BI144" s="99"/>
      <c r="BJ144" s="99"/>
      <c r="BK144" s="99"/>
      <c r="BL144" s="99"/>
      <c r="BM144" s="99"/>
      <c r="BN144" s="100"/>
      <c r="BO144" s="98" t="s">
        <v>1</v>
      </c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100"/>
      <c r="CJ144" s="98" t="s">
        <v>2</v>
      </c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100"/>
    </row>
    <row r="145" spans="1:107" s="37" customFormat="1" ht="12.75" customHeight="1">
      <c r="A145" s="90">
        <v>1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  <c r="Y145" s="91"/>
      <c r="Z145" s="91"/>
      <c r="AA145" s="91"/>
      <c r="AB145" s="91"/>
      <c r="AC145" s="91"/>
      <c r="AD145" s="91"/>
      <c r="AE145" s="91"/>
      <c r="AF145" s="91"/>
      <c r="AG145" s="91"/>
      <c r="AH145" s="91"/>
      <c r="AI145" s="91"/>
      <c r="AJ145" s="91"/>
      <c r="AK145" s="91"/>
      <c r="AL145" s="91"/>
      <c r="AM145" s="91"/>
      <c r="AN145" s="91"/>
      <c r="AO145" s="91"/>
      <c r="AP145" s="91"/>
      <c r="AQ145" s="91"/>
      <c r="AR145" s="91"/>
      <c r="AS145" s="91"/>
      <c r="AT145" s="91"/>
      <c r="AU145" s="91"/>
      <c r="AV145" s="91"/>
      <c r="AW145" s="91"/>
      <c r="AX145" s="91"/>
      <c r="AY145" s="91"/>
      <c r="AZ145" s="91"/>
      <c r="BA145" s="91"/>
      <c r="BB145" s="91"/>
      <c r="BC145" s="92"/>
      <c r="BD145" s="93">
        <v>2</v>
      </c>
      <c r="BE145" s="94"/>
      <c r="BF145" s="94"/>
      <c r="BG145" s="94"/>
      <c r="BH145" s="94"/>
      <c r="BI145" s="94"/>
      <c r="BJ145" s="94"/>
      <c r="BK145" s="94"/>
      <c r="BL145" s="94"/>
      <c r="BM145" s="94"/>
      <c r="BN145" s="95"/>
      <c r="BO145" s="93">
        <v>3</v>
      </c>
      <c r="BP145" s="94"/>
      <c r="BQ145" s="94"/>
      <c r="BR145" s="94"/>
      <c r="BS145" s="94"/>
      <c r="BT145" s="94"/>
      <c r="BU145" s="94"/>
      <c r="BV145" s="94"/>
      <c r="BW145" s="94"/>
      <c r="BX145" s="94"/>
      <c r="BY145" s="94"/>
      <c r="BZ145" s="94"/>
      <c r="CA145" s="94"/>
      <c r="CB145" s="94"/>
      <c r="CC145" s="94"/>
      <c r="CD145" s="94"/>
      <c r="CE145" s="94"/>
      <c r="CF145" s="94"/>
      <c r="CG145" s="94"/>
      <c r="CH145" s="94"/>
      <c r="CI145" s="95"/>
      <c r="CJ145" s="93">
        <v>4</v>
      </c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  <c r="DB145" s="94"/>
      <c r="DC145" s="95"/>
    </row>
    <row r="146" spans="1:107" s="37" customFormat="1" ht="12.75">
      <c r="A146" s="88" t="s">
        <v>51</v>
      </c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89"/>
      <c r="BA146" s="89"/>
      <c r="BB146" s="89"/>
      <c r="BC146" s="89"/>
      <c r="BD146" s="71" t="s">
        <v>104</v>
      </c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2">
        <f>$B$52</f>
        <v>5</v>
      </c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>
        <f>$C$52</f>
        <v>5</v>
      </c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</row>
    <row r="147" spans="1:107" s="37" customFormat="1" ht="12.75">
      <c r="A147" s="50"/>
      <c r="B147" s="74" t="s">
        <v>52</v>
      </c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5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</row>
    <row r="148" spans="1:107" s="37" customFormat="1" ht="12.75">
      <c r="A148" s="52"/>
      <c r="B148" s="75" t="s">
        <v>53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53"/>
      <c r="BD148" s="71" t="s">
        <v>156</v>
      </c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2" t="str">
        <f>$B$53</f>
        <v>-</v>
      </c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 t="str">
        <f>$C$53</f>
        <v>-</v>
      </c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</row>
    <row r="149" spans="1:107" s="37" customFormat="1" ht="12.75">
      <c r="A149" s="52"/>
      <c r="B149" s="75" t="s">
        <v>71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53"/>
      <c r="BD149" s="71" t="s">
        <v>105</v>
      </c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2">
        <f>$B$54</f>
        <v>1094</v>
      </c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>
        <f>$C$54</f>
        <v>1094</v>
      </c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</row>
    <row r="150" spans="1:107" s="37" customFormat="1" ht="12.75">
      <c r="A150" s="52"/>
      <c r="B150" s="75" t="s">
        <v>72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53"/>
      <c r="BD150" s="71" t="s">
        <v>106</v>
      </c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2">
        <f>$B$55</f>
        <v>734</v>
      </c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>
        <f>$C$55</f>
        <v>972</v>
      </c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</row>
    <row r="151" spans="1:107" s="37" customFormat="1" ht="12.75">
      <c r="A151" s="2"/>
      <c r="B151" s="3"/>
      <c r="C151" s="3"/>
      <c r="D151" s="3"/>
      <c r="E151" s="3"/>
      <c r="F151" s="82" t="s">
        <v>13</v>
      </c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3"/>
      <c r="BD151" s="71" t="s">
        <v>137</v>
      </c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2" t="str">
        <f>$B$56</f>
        <v>-</v>
      </c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 t="str">
        <f>$C$56</f>
        <v>-</v>
      </c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</row>
    <row r="152" spans="1:107" s="37" customFormat="1" ht="23.25" customHeight="1">
      <c r="A152" s="50"/>
      <c r="B152" s="51"/>
      <c r="C152" s="51"/>
      <c r="D152" s="81" t="s">
        <v>73</v>
      </c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  <c r="AK152" s="81"/>
      <c r="AL152" s="81"/>
      <c r="AM152" s="81"/>
      <c r="AN152" s="81"/>
      <c r="AO152" s="81"/>
      <c r="AP152" s="81"/>
      <c r="AQ152" s="81"/>
      <c r="AR152" s="81"/>
      <c r="AS152" s="81"/>
      <c r="AT152" s="81"/>
      <c r="AU152" s="81"/>
      <c r="AV152" s="81"/>
      <c r="AW152" s="81"/>
      <c r="AX152" s="81"/>
      <c r="AY152" s="81"/>
      <c r="AZ152" s="81"/>
      <c r="BA152" s="81"/>
      <c r="BB152" s="81"/>
      <c r="BC152" s="5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</row>
    <row r="153" spans="1:107" s="37" customFormat="1" ht="23.25" customHeight="1">
      <c r="A153" s="50"/>
      <c r="B153" s="51"/>
      <c r="C153" s="51"/>
      <c r="D153" s="81" t="s">
        <v>74</v>
      </c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  <c r="AK153" s="81"/>
      <c r="AL153" s="81"/>
      <c r="AM153" s="81"/>
      <c r="AN153" s="81"/>
      <c r="AO153" s="81"/>
      <c r="AP153" s="81"/>
      <c r="AQ153" s="81"/>
      <c r="AR153" s="81"/>
      <c r="AS153" s="81"/>
      <c r="AT153" s="81"/>
      <c r="AU153" s="81"/>
      <c r="AV153" s="81"/>
      <c r="AW153" s="81"/>
      <c r="AX153" s="81"/>
      <c r="AY153" s="81"/>
      <c r="AZ153" s="81"/>
      <c r="BA153" s="81"/>
      <c r="BB153" s="81"/>
      <c r="BC153" s="51"/>
      <c r="BD153" s="71" t="s">
        <v>138</v>
      </c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2" t="str">
        <f>$B$57</f>
        <v>-</v>
      </c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 t="str">
        <f>$C$57</f>
        <v>-</v>
      </c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</row>
    <row r="154" spans="1:107" s="37" customFormat="1" ht="12.75" customHeight="1">
      <c r="A154" s="52"/>
      <c r="B154" s="73">
        <f>$A$58</f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53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2" t="str">
        <f>$B$58</f>
        <v>-</v>
      </c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 t="str">
        <f>$C$58</f>
        <v>-</v>
      </c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</row>
    <row r="155" spans="1:107" s="37" customFormat="1" ht="14.25" customHeight="1">
      <c r="A155" s="52"/>
      <c r="B155" s="86" t="s">
        <v>75</v>
      </c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53"/>
      <c r="BD155" s="71" t="s">
        <v>107</v>
      </c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2" t="str">
        <f>$B$59</f>
        <v>-</v>
      </c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 t="str">
        <f>$C$59</f>
        <v>-</v>
      </c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</row>
    <row r="156" spans="1:107" s="37" customFormat="1" ht="12.75">
      <c r="A156" s="50"/>
      <c r="B156" s="51"/>
      <c r="C156" s="51"/>
      <c r="D156" s="51"/>
      <c r="E156" s="51"/>
      <c r="F156" s="74" t="s">
        <v>76</v>
      </c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51"/>
      <c r="BD156" s="80" t="s">
        <v>108</v>
      </c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7">
        <f>$B$60</f>
        <v>1833</v>
      </c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>
        <f>$C$60</f>
        <v>2071</v>
      </c>
      <c r="CK156" s="87"/>
      <c r="CL156" s="87"/>
      <c r="CM156" s="87"/>
      <c r="CN156" s="87"/>
      <c r="CO156" s="87"/>
      <c r="CP156" s="87"/>
      <c r="CQ156" s="87"/>
      <c r="CR156" s="87"/>
      <c r="CS156" s="87"/>
      <c r="CT156" s="87"/>
      <c r="CU156" s="87"/>
      <c r="CV156" s="87"/>
      <c r="CW156" s="87"/>
      <c r="CX156" s="87"/>
      <c r="CY156" s="87"/>
      <c r="CZ156" s="87"/>
      <c r="DA156" s="87"/>
      <c r="DB156" s="87"/>
      <c r="DC156" s="87"/>
    </row>
    <row r="157" spans="1:107" s="37" customFormat="1" ht="12.75">
      <c r="A157" s="88" t="s">
        <v>77</v>
      </c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  <c r="AK157" s="89"/>
      <c r="AL157" s="89"/>
      <c r="AM157" s="89"/>
      <c r="AN157" s="89"/>
      <c r="AO157" s="89"/>
      <c r="AP157" s="89"/>
      <c r="AQ157" s="89"/>
      <c r="AR157" s="89"/>
      <c r="AS157" s="89"/>
      <c r="AT157" s="89"/>
      <c r="AU157" s="89"/>
      <c r="AV157" s="89"/>
      <c r="AW157" s="89"/>
      <c r="AX157" s="89"/>
      <c r="AY157" s="89"/>
      <c r="AZ157" s="89"/>
      <c r="BA157" s="89"/>
      <c r="BB157" s="89"/>
      <c r="BC157" s="89"/>
      <c r="BD157" s="71" t="s">
        <v>109</v>
      </c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2" t="str">
        <f>$B$61</f>
        <v>-</v>
      </c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 t="str">
        <f>$C$61</f>
        <v>-</v>
      </c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</row>
    <row r="158" spans="1:107" s="37" customFormat="1" ht="12.75">
      <c r="A158" s="50"/>
      <c r="B158" s="74" t="s">
        <v>78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5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</row>
    <row r="159" spans="1:107" s="37" customFormat="1" ht="12.75">
      <c r="A159" s="52"/>
      <c r="B159" s="75" t="s">
        <v>79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53"/>
      <c r="BD159" s="71" t="s">
        <v>110</v>
      </c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2" t="str">
        <f>$B$62</f>
        <v>-</v>
      </c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 t="str">
        <f>$C$62</f>
        <v>-</v>
      </c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</row>
    <row r="160" spans="1:107" s="37" customFormat="1" ht="14.25" customHeight="1">
      <c r="A160" s="52"/>
      <c r="B160" s="86" t="s">
        <v>80</v>
      </c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53"/>
      <c r="BD160" s="71" t="s">
        <v>111</v>
      </c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2" t="str">
        <f>$B$63</f>
        <v>-</v>
      </c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 t="str">
        <f>$C$63</f>
        <v>-</v>
      </c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</row>
    <row r="161" spans="1:107" s="37" customFormat="1" ht="12.75" customHeight="1">
      <c r="A161" s="52"/>
      <c r="B161" s="73">
        <f>$A$64</f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53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2" t="str">
        <f>$B$64</f>
        <v>-</v>
      </c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 t="str">
        <f>$C$64</f>
        <v>-</v>
      </c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</row>
    <row r="162" spans="1:107" s="37" customFormat="1" ht="14.25" customHeight="1">
      <c r="A162" s="52"/>
      <c r="B162" s="53"/>
      <c r="C162" s="53"/>
      <c r="D162" s="53"/>
      <c r="E162" s="53"/>
      <c r="F162" s="85" t="s">
        <v>81</v>
      </c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85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53"/>
      <c r="BD162" s="71" t="s">
        <v>112</v>
      </c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2" t="str">
        <f>$B$65</f>
        <v>-</v>
      </c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 t="str">
        <f>$C$65</f>
        <v>-</v>
      </c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</row>
    <row r="163" spans="1:107" s="37" customFormat="1" ht="12.75">
      <c r="A163" s="83" t="s">
        <v>82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0" t="s">
        <v>113</v>
      </c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72" t="str">
        <f>$B$66</f>
        <v>-</v>
      </c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 t="str">
        <f>$C$66</f>
        <v>-</v>
      </c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</row>
    <row r="164" spans="1:107" s="37" customFormat="1" ht="12.75">
      <c r="A164" s="50"/>
      <c r="B164" s="74" t="s">
        <v>78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5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</row>
    <row r="165" spans="1:107" s="37" customFormat="1" ht="12.75">
      <c r="A165" s="52"/>
      <c r="B165" s="75" t="s">
        <v>83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53"/>
      <c r="BD165" s="71" t="s">
        <v>114</v>
      </c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2">
        <f>$B$67</f>
        <v>21</v>
      </c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>
        <f>$C$67</f>
        <v>41</v>
      </c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</row>
    <row r="166" spans="1:107" s="37" customFormat="1" ht="12.75">
      <c r="A166" s="2"/>
      <c r="B166" s="3"/>
      <c r="C166" s="3"/>
      <c r="D166" s="3"/>
      <c r="E166" s="3"/>
      <c r="F166" s="82" t="s">
        <v>13</v>
      </c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3"/>
      <c r="BD166" s="71" t="s">
        <v>139</v>
      </c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2">
        <f>$B$68</f>
        <v>14</v>
      </c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>
        <f>$C$68</f>
        <v>40</v>
      </c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</row>
    <row r="167" spans="1:107" s="37" customFormat="1" ht="12.75">
      <c r="A167" s="50"/>
      <c r="B167" s="51"/>
      <c r="C167" s="51"/>
      <c r="D167" s="81" t="s">
        <v>84</v>
      </c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/>
      <c r="AU167" s="81"/>
      <c r="AV167" s="81"/>
      <c r="AW167" s="81"/>
      <c r="AX167" s="81"/>
      <c r="AY167" s="81"/>
      <c r="AZ167" s="81"/>
      <c r="BA167" s="81"/>
      <c r="BB167" s="81"/>
      <c r="BC167" s="5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</row>
    <row r="168" spans="1:107" s="37" customFormat="1" ht="12.75">
      <c r="A168" s="50"/>
      <c r="B168" s="51"/>
      <c r="C168" s="51"/>
      <c r="D168" s="81" t="s">
        <v>85</v>
      </c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/>
      <c r="AU168" s="81"/>
      <c r="AV168" s="81"/>
      <c r="AW168" s="81"/>
      <c r="AX168" s="81"/>
      <c r="AY168" s="81"/>
      <c r="AZ168" s="81"/>
      <c r="BA168" s="81"/>
      <c r="BB168" s="81"/>
      <c r="BC168" s="51"/>
      <c r="BD168" s="71" t="s">
        <v>140</v>
      </c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2">
        <f>$B$69</f>
        <v>1</v>
      </c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>
        <f>$C$69</f>
        <v>1</v>
      </c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</row>
    <row r="169" spans="1:107" s="37" customFormat="1" ht="23.25" customHeight="1">
      <c r="A169" s="50"/>
      <c r="B169" s="51"/>
      <c r="C169" s="51"/>
      <c r="D169" s="81" t="s">
        <v>86</v>
      </c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/>
      <c r="AU169" s="81"/>
      <c r="AV169" s="81"/>
      <c r="AW169" s="81"/>
      <c r="AX169" s="81"/>
      <c r="AY169" s="81"/>
      <c r="AZ169" s="81"/>
      <c r="BA169" s="81"/>
      <c r="BB169" s="81"/>
      <c r="BC169" s="51"/>
      <c r="BD169" s="71" t="s">
        <v>141</v>
      </c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2" t="str">
        <f>$B$70</f>
        <v>-</v>
      </c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 t="str">
        <f>$C$70</f>
        <v>-</v>
      </c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</row>
    <row r="170" spans="1:107" s="37" customFormat="1" ht="12.75">
      <c r="A170" s="50"/>
      <c r="B170" s="51"/>
      <c r="C170" s="51"/>
      <c r="D170" s="81" t="s">
        <v>87</v>
      </c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/>
      <c r="AV170" s="81"/>
      <c r="AW170" s="81"/>
      <c r="AX170" s="81"/>
      <c r="AY170" s="81"/>
      <c r="AZ170" s="81"/>
      <c r="BA170" s="81"/>
      <c r="BB170" s="81"/>
      <c r="BC170" s="51"/>
      <c r="BD170" s="71" t="s">
        <v>142</v>
      </c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2">
        <f>$B$71</f>
        <v>6</v>
      </c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 t="str">
        <f>$C$71</f>
        <v>-</v>
      </c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</row>
    <row r="171" spans="1:107" s="37" customFormat="1" ht="12.75">
      <c r="A171" s="50"/>
      <c r="B171" s="51"/>
      <c r="C171" s="51"/>
      <c r="D171" s="81" t="s">
        <v>88</v>
      </c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  <c r="AK171" s="81"/>
      <c r="AL171" s="81"/>
      <c r="AM171" s="81"/>
      <c r="AN171" s="81"/>
      <c r="AO171" s="81"/>
      <c r="AP171" s="81"/>
      <c r="AQ171" s="81"/>
      <c r="AR171" s="81"/>
      <c r="AS171" s="81"/>
      <c r="AT171" s="81"/>
      <c r="AU171" s="81"/>
      <c r="AV171" s="81"/>
      <c r="AW171" s="81"/>
      <c r="AX171" s="81"/>
      <c r="AY171" s="81"/>
      <c r="AZ171" s="81"/>
      <c r="BA171" s="81"/>
      <c r="BB171" s="81"/>
      <c r="BC171" s="51"/>
      <c r="BD171" s="71" t="s">
        <v>143</v>
      </c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2" t="str">
        <f>$B$72</f>
        <v>-</v>
      </c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 t="str">
        <f>$C$72</f>
        <v>-</v>
      </c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</row>
    <row r="172" spans="1:107" s="37" customFormat="1" ht="23.25" customHeight="1">
      <c r="A172" s="52"/>
      <c r="B172" s="75" t="s">
        <v>89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53"/>
      <c r="BD172" s="71" t="s">
        <v>115</v>
      </c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2" t="str">
        <f>$B$73</f>
        <v>-</v>
      </c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 t="str">
        <f>$C$73</f>
        <v>-</v>
      </c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</row>
    <row r="173" spans="1:107" s="37" customFormat="1" ht="12.75">
      <c r="A173" s="52"/>
      <c r="B173" s="75" t="s">
        <v>90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53"/>
      <c r="BD173" s="71" t="s">
        <v>116</v>
      </c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2" t="str">
        <f>$B$74</f>
        <v>-</v>
      </c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 t="str">
        <f>$C$74</f>
        <v>-</v>
      </c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</row>
    <row r="174" spans="1:107" s="37" customFormat="1" ht="12.75">
      <c r="A174" s="52"/>
      <c r="B174" s="75" t="s">
        <v>91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53"/>
      <c r="BD174" s="71" t="s">
        <v>117</v>
      </c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2" t="str">
        <f>$B$75</f>
        <v>-</v>
      </c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 t="str">
        <f>$C$75</f>
        <v>-</v>
      </c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</row>
    <row r="175" spans="1:107" s="37" customFormat="1" ht="14.25" customHeight="1">
      <c r="A175" s="52"/>
      <c r="B175" s="86" t="s">
        <v>92</v>
      </c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53"/>
      <c r="BD175" s="71" t="s">
        <v>118</v>
      </c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2" t="str">
        <f>$B$76</f>
        <v>-</v>
      </c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 t="str">
        <f>$C$76</f>
        <v>-</v>
      </c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</row>
    <row r="176" spans="1:107" s="37" customFormat="1" ht="12.75" customHeight="1">
      <c r="A176" s="52"/>
      <c r="B176" s="73">
        <f>$A$77</f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53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2" t="str">
        <f>$B$77</f>
        <v>-</v>
      </c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 t="str">
        <f>$C$77</f>
        <v>-</v>
      </c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</row>
    <row r="177" spans="1:107" s="37" customFormat="1" ht="12.75">
      <c r="A177" s="50"/>
      <c r="B177" s="51"/>
      <c r="C177" s="51"/>
      <c r="D177" s="51"/>
      <c r="E177" s="51"/>
      <c r="F177" s="74" t="s">
        <v>93</v>
      </c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51"/>
      <c r="BD177" s="80" t="s">
        <v>119</v>
      </c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72">
        <f>$B$78</f>
        <v>21</v>
      </c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>
        <f>$C$78</f>
        <v>41</v>
      </c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</row>
    <row r="178" spans="1:107" s="37" customFormat="1" ht="12.75">
      <c r="A178" s="78" t="s">
        <v>29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  <c r="AJ178" s="79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X178" s="79"/>
      <c r="AY178" s="79"/>
      <c r="AZ178" s="79"/>
      <c r="BA178" s="79"/>
      <c r="BB178" s="79"/>
      <c r="BC178" s="79"/>
      <c r="BD178" s="71" t="s">
        <v>120</v>
      </c>
      <c r="BE178" s="71"/>
      <c r="BF178" s="71"/>
      <c r="BG178" s="71"/>
      <c r="BH178" s="71"/>
      <c r="BI178" s="71"/>
      <c r="BJ178" s="71"/>
      <c r="BK178" s="71"/>
      <c r="BL178" s="71"/>
      <c r="BM178" s="71"/>
      <c r="BN178" s="71"/>
      <c r="BO178" s="72">
        <f>$B$79</f>
        <v>1854</v>
      </c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>
        <f>$C$79</f>
        <v>2112</v>
      </c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</row>
    <row r="179" spans="1:107" s="37" customFormat="1" ht="23.25" customHeight="1">
      <c r="A179" s="2"/>
      <c r="B179" s="77" t="s">
        <v>129</v>
      </c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  <c r="AM179" s="77"/>
      <c r="AN179" s="77"/>
      <c r="AO179" s="77"/>
      <c r="AP179" s="77"/>
      <c r="AQ179" s="77"/>
      <c r="AR179" s="77"/>
      <c r="AS179" s="77"/>
      <c r="AT179" s="77"/>
      <c r="AU179" s="77"/>
      <c r="AV179" s="77"/>
      <c r="AW179" s="77"/>
      <c r="AX179" s="77"/>
      <c r="AY179" s="77"/>
      <c r="AZ179" s="77"/>
      <c r="BA179" s="77"/>
      <c r="BB179" s="77"/>
      <c r="BC179" s="54"/>
      <c r="BD179" s="71" t="s">
        <v>144</v>
      </c>
      <c r="BE179" s="71"/>
      <c r="BF179" s="71"/>
      <c r="BG179" s="71"/>
      <c r="BH179" s="71"/>
      <c r="BI179" s="71"/>
      <c r="BJ179" s="71"/>
      <c r="BK179" s="71"/>
      <c r="BL179" s="71"/>
      <c r="BM179" s="71"/>
      <c r="BN179" s="71"/>
      <c r="BO179" s="72" t="str">
        <f>$B$80</f>
        <v>-</v>
      </c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 t="str">
        <f>$C$80</f>
        <v>-</v>
      </c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</row>
    <row r="180" spans="1:107" s="37" customFormat="1" ht="12.75">
      <c r="A180" s="50"/>
      <c r="B180" s="74" t="s">
        <v>94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51"/>
      <c r="BD180" s="71"/>
      <c r="BE180" s="71"/>
      <c r="BF180" s="71"/>
      <c r="BG180" s="71"/>
      <c r="BH180" s="71"/>
      <c r="BI180" s="71"/>
      <c r="BJ180" s="71"/>
      <c r="BK180" s="71"/>
      <c r="BL180" s="71"/>
      <c r="BM180" s="71"/>
      <c r="BN180" s="71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</row>
    <row r="181" spans="1:107" s="37" customFormat="1" ht="12.75">
      <c r="A181" s="52"/>
      <c r="B181" s="53"/>
      <c r="C181" s="53"/>
      <c r="D181" s="76" t="s">
        <v>95</v>
      </c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53"/>
      <c r="BD181" s="71" t="s">
        <v>145</v>
      </c>
      <c r="BE181" s="71"/>
      <c r="BF181" s="71"/>
      <c r="BG181" s="71"/>
      <c r="BH181" s="71"/>
      <c r="BI181" s="71"/>
      <c r="BJ181" s="71"/>
      <c r="BK181" s="71"/>
      <c r="BL181" s="71"/>
      <c r="BM181" s="71"/>
      <c r="BN181" s="71"/>
      <c r="BO181" s="72" t="str">
        <f>$B$81</f>
        <v>-</v>
      </c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 t="str">
        <f>$C$81</f>
        <v>-</v>
      </c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</row>
    <row r="182" spans="1:107" s="37" customFormat="1" ht="23.25" customHeight="1">
      <c r="A182" s="52"/>
      <c r="B182" s="75" t="s">
        <v>96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53"/>
      <c r="BD182" s="71" t="s">
        <v>146</v>
      </c>
      <c r="BE182" s="71"/>
      <c r="BF182" s="71"/>
      <c r="BG182" s="71"/>
      <c r="BH182" s="71"/>
      <c r="BI182" s="71"/>
      <c r="BJ182" s="71"/>
      <c r="BK182" s="71"/>
      <c r="BL182" s="71"/>
      <c r="BM182" s="71"/>
      <c r="BN182" s="71"/>
      <c r="BO182" s="72" t="str">
        <f>$B$82</f>
        <v>-</v>
      </c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 t="str">
        <f>$C$82</f>
        <v>-</v>
      </c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</row>
    <row r="183" spans="1:107" s="37" customFormat="1" ht="12.75">
      <c r="A183" s="52"/>
      <c r="B183" s="75" t="s">
        <v>97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53"/>
      <c r="BD183" s="71" t="s">
        <v>147</v>
      </c>
      <c r="BE183" s="71"/>
      <c r="BF183" s="71"/>
      <c r="BG183" s="71"/>
      <c r="BH183" s="71"/>
      <c r="BI183" s="71"/>
      <c r="BJ183" s="71"/>
      <c r="BK183" s="71"/>
      <c r="BL183" s="71"/>
      <c r="BM183" s="71"/>
      <c r="BN183" s="71"/>
      <c r="BO183" s="72" t="str">
        <f>$B$83</f>
        <v>-</v>
      </c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 t="str">
        <f>$C$83</f>
        <v>-</v>
      </c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</row>
    <row r="184" spans="1:107" s="37" customFormat="1" ht="23.25" customHeight="1">
      <c r="A184" s="52"/>
      <c r="B184" s="75" t="s">
        <v>98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53"/>
      <c r="BD184" s="71" t="s">
        <v>148</v>
      </c>
      <c r="BE184" s="71"/>
      <c r="BF184" s="71"/>
      <c r="BG184" s="71"/>
      <c r="BH184" s="71"/>
      <c r="BI184" s="71"/>
      <c r="BJ184" s="71"/>
      <c r="BK184" s="71"/>
      <c r="BL184" s="71"/>
      <c r="BM184" s="71"/>
      <c r="BN184" s="71"/>
      <c r="BO184" s="72" t="str">
        <f>$B$84</f>
        <v>-</v>
      </c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 t="str">
        <f>$C$84</f>
        <v>-</v>
      </c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</row>
    <row r="185" spans="1:107" s="37" customFormat="1" ht="12.75">
      <c r="A185" s="52"/>
      <c r="B185" s="75" t="s">
        <v>99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53"/>
      <c r="BD185" s="71" t="s">
        <v>149</v>
      </c>
      <c r="BE185" s="71"/>
      <c r="BF185" s="71"/>
      <c r="BG185" s="71"/>
      <c r="BH185" s="71"/>
      <c r="BI185" s="71"/>
      <c r="BJ185" s="71"/>
      <c r="BK185" s="71"/>
      <c r="BL185" s="71"/>
      <c r="BM185" s="71"/>
      <c r="BN185" s="71"/>
      <c r="BO185" s="72" t="str">
        <f>$B$85</f>
        <v>-</v>
      </c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 t="str">
        <f>$C$85</f>
        <v>-</v>
      </c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</row>
    <row r="186" spans="1:107" s="37" customFormat="1" ht="12.75">
      <c r="A186" s="52"/>
      <c r="B186" s="75" t="s">
        <v>100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53"/>
      <c r="BD186" s="71" t="s">
        <v>150</v>
      </c>
      <c r="BE186" s="71"/>
      <c r="BF186" s="71"/>
      <c r="BG186" s="71"/>
      <c r="BH186" s="71"/>
      <c r="BI186" s="71"/>
      <c r="BJ186" s="71"/>
      <c r="BK186" s="71"/>
      <c r="BL186" s="71"/>
      <c r="BM186" s="71"/>
      <c r="BN186" s="71"/>
      <c r="BO186" s="72" t="str">
        <f>$B$86</f>
        <v>-</v>
      </c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 t="str">
        <f>$C$86</f>
        <v>-</v>
      </c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</row>
    <row r="187" spans="1:107" s="37" customFormat="1" ht="12.75">
      <c r="A187" s="52"/>
      <c r="B187" s="75" t="s">
        <v>101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53"/>
      <c r="BD187" s="71" t="s">
        <v>151</v>
      </c>
      <c r="BE187" s="71"/>
      <c r="BF187" s="71"/>
      <c r="BG187" s="71"/>
      <c r="BH187" s="71"/>
      <c r="BI187" s="71"/>
      <c r="BJ187" s="71"/>
      <c r="BK187" s="71"/>
      <c r="BL187" s="71"/>
      <c r="BM187" s="71"/>
      <c r="BN187" s="71"/>
      <c r="BO187" s="72" t="str">
        <f>$B$87</f>
        <v>-</v>
      </c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 t="str">
        <f>$C$87</f>
        <v>-</v>
      </c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</row>
    <row r="188" spans="1:107" s="37" customFormat="1" ht="23.25" customHeight="1">
      <c r="A188" s="52"/>
      <c r="B188" s="75" t="s">
        <v>102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53"/>
      <c r="BD188" s="71" t="s">
        <v>152</v>
      </c>
      <c r="BE188" s="71"/>
      <c r="BF188" s="71"/>
      <c r="BG188" s="71"/>
      <c r="BH188" s="71"/>
      <c r="BI188" s="71"/>
      <c r="BJ188" s="71"/>
      <c r="BK188" s="71"/>
      <c r="BL188" s="71"/>
      <c r="BM188" s="71"/>
      <c r="BN188" s="71"/>
      <c r="BO188" s="72" t="str">
        <f>$B$88</f>
        <v>-</v>
      </c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 t="str">
        <f>$C$88</f>
        <v>-</v>
      </c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</row>
    <row r="189" spans="1:107" s="37" customFormat="1" ht="12.75">
      <c r="A189" s="52"/>
      <c r="B189" s="75" t="s">
        <v>103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53"/>
      <c r="BD189" s="71" t="s">
        <v>153</v>
      </c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2" t="str">
        <f>$B$89</f>
        <v>-</v>
      </c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 t="str">
        <f>$C$89</f>
        <v>-</v>
      </c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</row>
    <row r="190" spans="1:107" s="37" customFormat="1" ht="12.75">
      <c r="A190" s="52"/>
      <c r="B190" s="73">
        <f>$A$90</f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53"/>
      <c r="BD190" s="71"/>
      <c r="BE190" s="71"/>
      <c r="BF190" s="71"/>
      <c r="BG190" s="71"/>
      <c r="BH190" s="71"/>
      <c r="BI190" s="71"/>
      <c r="BJ190" s="71"/>
      <c r="BK190" s="71"/>
      <c r="BL190" s="71"/>
      <c r="BM190" s="71"/>
      <c r="BN190" s="71"/>
      <c r="BO190" s="72" t="str">
        <f>$B$90</f>
        <v>-</v>
      </c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 t="str">
        <f>$C$90</f>
        <v>-</v>
      </c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</row>
    <row r="191" spans="1:107" s="37" customFormat="1" ht="6.75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</row>
    <row r="192" spans="1:108" s="37" customFormat="1" ht="12.75">
      <c r="A192" s="45" t="s">
        <v>121</v>
      </c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7" t="str">
        <f>SUBSTITUTE($A$15,","," ")</f>
        <v>Ширман Екатерина Романовна</v>
      </c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45" t="s">
        <v>124</v>
      </c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7" t="str">
        <f>SUBSTITUTE($A$16,","," ")</f>
        <v>Михайлова Татьяна Павловна</v>
      </c>
      <c r="CF192" s="117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58"/>
    </row>
    <row r="193" spans="1:107" s="57" customFormat="1" ht="11.2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115" t="s">
        <v>122</v>
      </c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56"/>
      <c r="AA193" s="115" t="s">
        <v>123</v>
      </c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  <c r="AT193" s="115"/>
      <c r="AU193" s="115"/>
      <c r="AV193" s="56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115" t="s">
        <v>122</v>
      </c>
      <c r="BV193" s="115"/>
      <c r="BW193" s="115"/>
      <c r="BX193" s="115"/>
      <c r="BY193" s="115"/>
      <c r="BZ193" s="115"/>
      <c r="CA193" s="115"/>
      <c r="CB193" s="115"/>
      <c r="CC193" s="115"/>
      <c r="CD193" s="115"/>
      <c r="CE193" s="115"/>
      <c r="CF193" s="56"/>
      <c r="CG193" s="115" t="s">
        <v>123</v>
      </c>
      <c r="CH193" s="115"/>
      <c r="CI193" s="115"/>
      <c r="CJ193" s="115"/>
      <c r="CK193" s="115"/>
      <c r="CL193" s="115"/>
      <c r="CM193" s="115"/>
      <c r="CN193" s="115"/>
      <c r="CO193" s="115"/>
      <c r="CP193" s="115"/>
      <c r="CQ193" s="115"/>
      <c r="CR193" s="115"/>
      <c r="CS193" s="115"/>
      <c r="CT193" s="115"/>
      <c r="CU193" s="115"/>
      <c r="CV193" s="115"/>
      <c r="CW193" s="115"/>
      <c r="CX193" s="115"/>
      <c r="CY193" s="115"/>
      <c r="CZ193" s="115"/>
      <c r="DA193" s="115"/>
      <c r="DB193" s="115"/>
      <c r="DC193" s="55"/>
    </row>
    <row r="194" spans="1:107" s="37" customFormat="1" ht="4.5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</row>
    <row r="195" spans="1:107" s="37" customFormat="1" ht="12.75">
      <c r="A195" s="45"/>
      <c r="B195" s="46" t="s">
        <v>125</v>
      </c>
      <c r="C195" s="84" t="str">
        <f>LEFT($A$3,2)</f>
        <v>30</v>
      </c>
      <c r="D195" s="84"/>
      <c r="E195" s="84"/>
      <c r="F195" s="84"/>
      <c r="G195" s="45" t="s">
        <v>125</v>
      </c>
      <c r="H195" s="45"/>
      <c r="I195" s="45"/>
      <c r="J195" s="84" t="str">
        <f>$K$3</f>
        <v>марта</v>
      </c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59"/>
      <c r="AD195" s="84" t="str">
        <f>RIGHT($A$3,4)</f>
        <v>2010</v>
      </c>
      <c r="AE195" s="84"/>
      <c r="AF195" s="84"/>
      <c r="AG195" s="84"/>
      <c r="AH195" s="84"/>
      <c r="AI195" s="84"/>
      <c r="AJ195" s="84"/>
      <c r="AK195" s="45" t="s">
        <v>31</v>
      </c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</row>
    <row r="196" spans="53:76" s="37" customFormat="1" ht="12.75">
      <c r="BA196" s="61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62"/>
      <c r="BW196" s="64"/>
      <c r="BX196" s="65"/>
    </row>
    <row r="197" spans="53:76" s="37" customFormat="1" ht="12.75">
      <c r="BA197" s="61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62"/>
      <c r="BW197" s="64"/>
      <c r="BX197" s="65"/>
    </row>
    <row r="198" spans="53:76" s="37" customFormat="1" ht="12.75">
      <c r="BA198" s="27"/>
      <c r="BB198" s="45"/>
      <c r="BC198" s="45"/>
      <c r="BD198" s="62"/>
      <c r="BE198" s="62"/>
      <c r="BF198" s="62"/>
      <c r="BG198" s="62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62"/>
      <c r="BW198" s="64"/>
      <c r="BX198" s="65"/>
    </row>
    <row r="199" spans="53:76" s="37" customFormat="1" ht="12.75">
      <c r="BA199" s="27"/>
      <c r="BB199" s="45"/>
      <c r="BC199" s="45"/>
      <c r="BD199" s="62"/>
      <c r="BE199" s="62"/>
      <c r="BF199" s="62"/>
      <c r="BG199" s="62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62"/>
      <c r="BW199" s="64"/>
      <c r="BX199" s="65"/>
    </row>
    <row r="200" spans="53:76" s="37" customFormat="1" ht="12.75">
      <c r="BA200" s="27"/>
      <c r="BB200" s="45"/>
      <c r="BC200" s="45"/>
      <c r="BD200" s="62"/>
      <c r="BE200" s="62"/>
      <c r="BF200" s="62"/>
      <c r="BG200" s="62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62"/>
      <c r="BW200" s="64"/>
      <c r="BX200" s="65"/>
    </row>
    <row r="201" spans="53:76" s="37" customFormat="1" ht="12.75">
      <c r="BA201" s="27"/>
      <c r="BB201" s="45"/>
      <c r="BC201" s="45"/>
      <c r="BD201" s="62"/>
      <c r="BE201" s="62"/>
      <c r="BF201" s="62"/>
      <c r="BG201" s="62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62"/>
      <c r="BW201" s="64"/>
      <c r="BX201" s="65"/>
    </row>
    <row r="202" spans="53:76" s="37" customFormat="1" ht="12.75">
      <c r="BA202" s="27"/>
      <c r="BB202" s="45"/>
      <c r="BC202" s="45"/>
      <c r="BD202" s="62"/>
      <c r="BE202" s="62"/>
      <c r="BF202" s="62"/>
      <c r="BG202" s="62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62"/>
      <c r="BW202" s="64"/>
      <c r="BX202" s="65"/>
    </row>
    <row r="203" spans="53:76" ht="12.75">
      <c r="BA203" s="27"/>
      <c r="BB203" s="63"/>
      <c r="BC203" s="63"/>
      <c r="BD203" s="62"/>
      <c r="BE203" s="62"/>
      <c r="BF203" s="62"/>
      <c r="BG203" s="62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2"/>
      <c r="BW203" s="64"/>
      <c r="BX203" s="65"/>
    </row>
    <row r="204" spans="53:76" ht="12.75">
      <c r="BA204" s="27"/>
      <c r="BB204" s="63"/>
      <c r="BC204" s="63"/>
      <c r="BD204" s="62"/>
      <c r="BE204" s="62"/>
      <c r="BF204" s="62"/>
      <c r="BG204" s="62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2"/>
      <c r="BW204" s="64"/>
      <c r="BX204" s="65"/>
    </row>
    <row r="205" spans="53:76" ht="12.75">
      <c r="BA205" s="27"/>
      <c r="BB205" s="62"/>
      <c r="BC205" s="62"/>
      <c r="BD205" s="62"/>
      <c r="BE205" s="62"/>
      <c r="BF205" s="62"/>
      <c r="BG205" s="62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2"/>
      <c r="BW205" s="64"/>
      <c r="BX205" s="65"/>
    </row>
    <row r="206" spans="53:76" ht="12.75">
      <c r="BA206" s="27"/>
      <c r="BB206" s="63"/>
      <c r="BC206" s="63"/>
      <c r="BD206" s="62"/>
      <c r="BE206" s="62"/>
      <c r="BF206" s="62"/>
      <c r="BG206" s="62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2"/>
      <c r="BW206" s="64"/>
      <c r="BX206" s="65"/>
    </row>
    <row r="207" spans="53:76" ht="12.75">
      <c r="BA207" s="27"/>
      <c r="BB207" s="63"/>
      <c r="BC207" s="63"/>
      <c r="BD207" s="62"/>
      <c r="BE207" s="62"/>
      <c r="BF207" s="62"/>
      <c r="BG207" s="62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2"/>
      <c r="BW207" s="64"/>
      <c r="BX207" s="65"/>
    </row>
    <row r="208" spans="53:76" ht="12.75">
      <c r="BA208" s="27"/>
      <c r="BB208" s="63"/>
      <c r="BC208" s="63"/>
      <c r="BD208" s="62"/>
      <c r="BE208" s="62"/>
      <c r="BF208" s="62"/>
      <c r="BG208" s="62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2"/>
      <c r="BW208" s="64"/>
      <c r="BX208" s="65"/>
    </row>
    <row r="209" spans="53:76" ht="12.75">
      <c r="BA209" s="27"/>
      <c r="BB209" s="63"/>
      <c r="BC209" s="63"/>
      <c r="BD209" s="62"/>
      <c r="BE209" s="62"/>
      <c r="BF209" s="62"/>
      <c r="BG209" s="62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2"/>
      <c r="BW209" s="64"/>
      <c r="BX209" s="65"/>
    </row>
    <row r="210" spans="53:76" ht="12.75">
      <c r="BA210" s="27"/>
      <c r="BB210" s="63"/>
      <c r="BC210" s="63"/>
      <c r="BD210" s="62"/>
      <c r="BE210" s="62"/>
      <c r="BF210" s="62"/>
      <c r="BG210" s="62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</row>
    <row r="211" spans="53:76" ht="12.75">
      <c r="BA211" s="27"/>
      <c r="BB211" s="63"/>
      <c r="BC211" s="63"/>
      <c r="BD211" s="62"/>
      <c r="BE211" s="62"/>
      <c r="BF211" s="62"/>
      <c r="BG211" s="62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</row>
    <row r="212" spans="53:76" ht="12.75">
      <c r="BA212" s="27"/>
      <c r="BB212" s="63"/>
      <c r="BC212" s="63"/>
      <c r="BD212" s="62"/>
      <c r="BE212" s="62"/>
      <c r="BF212" s="62"/>
      <c r="BG212" s="62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</row>
    <row r="213" spans="53:76" ht="12.75">
      <c r="BA213" s="27"/>
      <c r="BB213" s="63"/>
      <c r="BC213" s="63"/>
      <c r="BD213" s="62"/>
      <c r="BE213" s="62"/>
      <c r="BF213" s="62"/>
      <c r="BG213" s="62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</row>
    <row r="214" spans="53:76" ht="12.75">
      <c r="BA214" s="27"/>
      <c r="BB214" s="63"/>
      <c r="BC214" s="63"/>
      <c r="BD214" s="62"/>
      <c r="BE214" s="62"/>
      <c r="BF214" s="62"/>
      <c r="BG214" s="62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</row>
    <row r="215" spans="53:76" ht="12.75">
      <c r="BA215" s="27"/>
      <c r="BB215" s="62"/>
      <c r="BC215" s="62"/>
      <c r="BD215" s="62"/>
      <c r="BE215" s="62"/>
      <c r="BF215" s="62"/>
      <c r="BG215" s="62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</row>
    <row r="216" spans="53:76" ht="12.75">
      <c r="BA216" s="27"/>
      <c r="BB216" s="63"/>
      <c r="BC216" s="63"/>
      <c r="BD216" s="62"/>
      <c r="BE216" s="62"/>
      <c r="BF216" s="62"/>
      <c r="BG216" s="62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</row>
    <row r="217" spans="53:76" ht="12.75">
      <c r="BA217" s="27"/>
      <c r="BB217" s="63"/>
      <c r="BC217" s="63"/>
      <c r="BD217" s="62"/>
      <c r="BE217" s="62"/>
      <c r="BF217" s="62"/>
      <c r="BG217" s="62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</row>
    <row r="218" spans="53:76" ht="12.75">
      <c r="BA218" s="27"/>
      <c r="BB218" s="63"/>
      <c r="BC218" s="63"/>
      <c r="BD218" s="62"/>
      <c r="BE218" s="62"/>
      <c r="BF218" s="62"/>
      <c r="BG218" s="62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</row>
    <row r="219" spans="53:76" ht="12.75">
      <c r="BA219" s="27"/>
      <c r="BB219" s="63"/>
      <c r="BC219" s="63"/>
      <c r="BD219" s="62"/>
      <c r="BE219" s="62"/>
      <c r="BF219" s="62"/>
      <c r="BG219" s="62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</row>
    <row r="220" spans="53:76" ht="12.75">
      <c r="BA220" s="27"/>
      <c r="BB220" s="63"/>
      <c r="BC220" s="63"/>
      <c r="BD220" s="62"/>
      <c r="BE220" s="62"/>
      <c r="BF220" s="62"/>
      <c r="BG220" s="62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</row>
    <row r="221" spans="53:76" ht="12.75">
      <c r="BA221" s="27"/>
      <c r="BB221" s="63"/>
      <c r="BC221" s="63"/>
      <c r="BD221" s="62"/>
      <c r="BE221" s="62"/>
      <c r="BF221" s="62"/>
      <c r="BG221" s="62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</row>
    <row r="222" spans="53:76" ht="12.75">
      <c r="BA222" s="27"/>
      <c r="BB222" s="63"/>
      <c r="BC222" s="63"/>
      <c r="BD222" s="62"/>
      <c r="BE222" s="62"/>
      <c r="BF222" s="62"/>
      <c r="BG222" s="62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</row>
    <row r="223" spans="53:76" ht="12.75">
      <c r="BA223" s="27"/>
      <c r="BB223" s="63"/>
      <c r="BC223" s="63"/>
      <c r="BD223" s="62"/>
      <c r="BE223" s="62"/>
      <c r="BF223" s="62"/>
      <c r="BG223" s="62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</row>
    <row r="224" spans="53:76" ht="12.75">
      <c r="BA224" s="27"/>
      <c r="BB224" s="62"/>
      <c r="BC224" s="62"/>
      <c r="BD224" s="62"/>
      <c r="BE224" s="62"/>
      <c r="BF224" s="62"/>
      <c r="BG224" s="62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</row>
    <row r="225" spans="53:76" ht="12.75">
      <c r="BA225" s="27"/>
      <c r="BB225" s="63"/>
      <c r="BC225" s="63"/>
      <c r="BD225" s="62"/>
      <c r="BE225" s="62"/>
      <c r="BF225" s="62"/>
      <c r="BG225" s="62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</row>
    <row r="226" spans="53:76" ht="12.75">
      <c r="BA226" s="27"/>
      <c r="BB226" s="63"/>
      <c r="BC226" s="63"/>
      <c r="BD226" s="62"/>
      <c r="BE226" s="62"/>
      <c r="BF226" s="62"/>
      <c r="BG226" s="62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</row>
    <row r="227" spans="53:76" ht="12.75">
      <c r="BA227" s="27"/>
      <c r="BB227" s="63"/>
      <c r="BC227" s="63"/>
      <c r="BD227" s="62"/>
      <c r="BE227" s="62"/>
      <c r="BF227" s="62"/>
      <c r="BG227" s="62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</row>
    <row r="228" spans="53:76" ht="12.75">
      <c r="BA228" s="27"/>
      <c r="BB228" s="63"/>
      <c r="BC228" s="63"/>
      <c r="BD228" s="62"/>
      <c r="BE228" s="62"/>
      <c r="BF228" s="62"/>
      <c r="BG228" s="62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</row>
    <row r="229" spans="53:76" ht="12.75">
      <c r="BA229" s="27"/>
      <c r="BB229" s="63"/>
      <c r="BC229" s="63"/>
      <c r="BD229" s="62"/>
      <c r="BE229" s="62"/>
      <c r="BF229" s="62"/>
      <c r="BG229" s="62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</row>
    <row r="230" spans="53:76" ht="12.75">
      <c r="BA230" s="27"/>
      <c r="BB230" s="63"/>
      <c r="BC230" s="63"/>
      <c r="BD230" s="62"/>
      <c r="BE230" s="62"/>
      <c r="BF230" s="62"/>
      <c r="BG230" s="62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</row>
    <row r="231" spans="53:76" ht="12.75">
      <c r="BA231" s="27"/>
      <c r="BB231" s="63"/>
      <c r="BC231" s="63"/>
      <c r="BD231" s="62"/>
      <c r="BE231" s="62"/>
      <c r="BF231" s="62"/>
      <c r="BG231" s="62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</row>
    <row r="232" spans="53:76" ht="12.75">
      <c r="BA232" s="27"/>
      <c r="BB232" s="63"/>
      <c r="BC232" s="63"/>
      <c r="BD232" s="62"/>
      <c r="BE232" s="62"/>
      <c r="BF232" s="62"/>
      <c r="BG232" s="62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</row>
    <row r="233" spans="53:76" ht="12.75">
      <c r="BA233" s="27"/>
      <c r="BB233" s="62"/>
      <c r="BC233" s="62"/>
      <c r="BD233" s="62"/>
      <c r="BE233" s="62"/>
      <c r="BF233" s="62"/>
      <c r="BG233" s="62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</row>
    <row r="234" spans="53:76" ht="12.75">
      <c r="BA234" s="27"/>
      <c r="BB234" s="63"/>
      <c r="BC234" s="63"/>
      <c r="BD234" s="62"/>
      <c r="BE234" s="62"/>
      <c r="BF234" s="62"/>
      <c r="BG234" s="62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</row>
    <row r="235" spans="53:76" ht="12.75">
      <c r="BA235" s="27"/>
      <c r="BB235" s="63"/>
      <c r="BC235" s="63"/>
      <c r="BD235" s="62"/>
      <c r="BE235" s="62"/>
      <c r="BF235" s="62"/>
      <c r="BG235" s="62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</row>
    <row r="236" spans="53:76" ht="12.75">
      <c r="BA236" s="27"/>
      <c r="BB236" s="63"/>
      <c r="BC236" s="63"/>
      <c r="BD236" s="62"/>
      <c r="BE236" s="62"/>
      <c r="BF236" s="62"/>
      <c r="BG236" s="62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</row>
    <row r="237" spans="53:76" ht="12.75">
      <c r="BA237" s="27"/>
      <c r="BB237" s="63"/>
      <c r="BC237" s="63"/>
      <c r="BD237" s="62"/>
      <c r="BE237" s="62"/>
      <c r="BF237" s="62"/>
      <c r="BG237" s="62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</row>
    <row r="238" spans="53:76" ht="12.75">
      <c r="BA238" s="27"/>
      <c r="BB238" s="63"/>
      <c r="BC238" s="63"/>
      <c r="BD238" s="62"/>
      <c r="BE238" s="62"/>
      <c r="BF238" s="62"/>
      <c r="BG238" s="62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</row>
    <row r="239" spans="53:76" ht="12.75">
      <c r="BA239" s="27"/>
      <c r="BB239" s="62"/>
      <c r="BC239" s="62"/>
      <c r="BD239" s="62"/>
      <c r="BE239" s="62"/>
      <c r="BF239" s="62"/>
      <c r="BG239" s="62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</row>
    <row r="240" spans="53:76" ht="12.75">
      <c r="BA240" s="27"/>
      <c r="BB240" s="63"/>
      <c r="BC240" s="63"/>
      <c r="BD240" s="62"/>
      <c r="BE240" s="62"/>
      <c r="BF240" s="62"/>
      <c r="BG240" s="62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</row>
    <row r="241" spans="53:76" ht="12.75">
      <c r="BA241" s="27"/>
      <c r="BB241" s="63"/>
      <c r="BC241" s="63"/>
      <c r="BD241" s="62"/>
      <c r="BE241" s="62"/>
      <c r="BF241" s="62"/>
      <c r="BG241" s="62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</row>
    <row r="242" spans="53:76" ht="12.75">
      <c r="BA242" s="27"/>
      <c r="BB242" s="63"/>
      <c r="BC242" s="63"/>
      <c r="BD242" s="62"/>
      <c r="BE242" s="62"/>
      <c r="BF242" s="62"/>
      <c r="BG242" s="62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</row>
    <row r="243" spans="53:76" ht="12.75">
      <c r="BA243" s="27"/>
      <c r="BB243" s="63"/>
      <c r="BC243" s="63"/>
      <c r="BD243" s="62"/>
      <c r="BE243" s="62"/>
      <c r="BF243" s="62"/>
      <c r="BG243" s="62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</row>
    <row r="244" spans="53:76" ht="12.75">
      <c r="BA244" s="27"/>
      <c r="BB244" s="63"/>
      <c r="BC244" s="63"/>
      <c r="BD244" s="62"/>
      <c r="BE244" s="62"/>
      <c r="BF244" s="62"/>
      <c r="BG244" s="62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</row>
    <row r="245" spans="53:76" ht="12.75">
      <c r="BA245" s="27"/>
      <c r="BB245" s="63"/>
      <c r="BC245" s="63"/>
      <c r="BD245" s="62"/>
      <c r="BE245" s="62"/>
      <c r="BF245" s="62"/>
      <c r="BG245" s="62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</row>
    <row r="246" spans="53:76" ht="12.75">
      <c r="BA246" s="27"/>
      <c r="BB246" s="63"/>
      <c r="BC246" s="63"/>
      <c r="BD246" s="62"/>
      <c r="BE246" s="62"/>
      <c r="BF246" s="62"/>
      <c r="BG246" s="62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</row>
    <row r="247" spans="53:76" ht="12.75">
      <c r="BA247" s="27"/>
      <c r="BB247" s="63"/>
      <c r="BC247" s="63"/>
      <c r="BD247" s="62"/>
      <c r="BE247" s="62"/>
      <c r="BF247" s="62"/>
      <c r="BG247" s="62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</row>
    <row r="248" spans="53:76" ht="12.75">
      <c r="BA248" s="27"/>
      <c r="BB248" s="63"/>
      <c r="BC248" s="63"/>
      <c r="BD248" s="62"/>
      <c r="BE248" s="62"/>
      <c r="BF248" s="62"/>
      <c r="BG248" s="62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</row>
    <row r="249" spans="53:76" ht="12.75">
      <c r="BA249" s="27"/>
      <c r="BB249" s="63"/>
      <c r="BC249" s="63"/>
      <c r="BD249" s="62"/>
      <c r="BE249" s="62"/>
      <c r="BF249" s="62"/>
      <c r="BG249" s="62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</row>
    <row r="250" spans="53:76" ht="12.75">
      <c r="BA250" s="27"/>
      <c r="BB250" s="63"/>
      <c r="BC250" s="63"/>
      <c r="BD250" s="62"/>
      <c r="BE250" s="62"/>
      <c r="BF250" s="62"/>
      <c r="BG250" s="62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</row>
    <row r="251" spans="53:76" ht="12.75">
      <c r="BA251" s="27"/>
      <c r="BB251" s="63"/>
      <c r="BC251" s="63"/>
      <c r="BD251" s="62"/>
      <c r="BE251" s="62"/>
      <c r="BF251" s="62"/>
      <c r="BG251" s="62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</row>
    <row r="252" spans="53:76" ht="12.75">
      <c r="BA252" s="27"/>
      <c r="BB252" s="62"/>
      <c r="BC252" s="62"/>
      <c r="BD252" s="62"/>
      <c r="BE252" s="62"/>
      <c r="BF252" s="62"/>
      <c r="BG252" s="62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</row>
    <row r="253" spans="53:76" ht="12.75">
      <c r="BA253" s="27"/>
      <c r="BB253" s="63"/>
      <c r="BC253" s="63"/>
      <c r="BD253" s="62"/>
      <c r="BE253" s="62"/>
      <c r="BF253" s="62"/>
      <c r="BG253" s="62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</row>
    <row r="254" spans="53:76" ht="12.75">
      <c r="BA254" s="27"/>
      <c r="BB254" s="63"/>
      <c r="BC254" s="63"/>
      <c r="BD254" s="62"/>
      <c r="BE254" s="62"/>
      <c r="BF254" s="62"/>
      <c r="BG254" s="62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</row>
    <row r="255" spans="53:76" ht="12.75">
      <c r="BA255" s="27"/>
      <c r="BB255" s="63"/>
      <c r="BC255" s="63"/>
      <c r="BD255" s="62"/>
      <c r="BE255" s="62"/>
      <c r="BF255" s="62"/>
      <c r="BG255" s="62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</row>
    <row r="256" spans="53:76" ht="12.75">
      <c r="BA256" s="27"/>
      <c r="BB256" s="63"/>
      <c r="BC256" s="63"/>
      <c r="BD256" s="62"/>
      <c r="BE256" s="62"/>
      <c r="BF256" s="62"/>
      <c r="BG256" s="62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</row>
    <row r="257" spans="53:76" ht="12.75">
      <c r="BA257" s="27"/>
      <c r="BB257" s="63"/>
      <c r="BC257" s="63"/>
      <c r="BD257" s="62"/>
      <c r="BE257" s="62"/>
      <c r="BF257" s="62"/>
      <c r="BG257" s="62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</row>
    <row r="258" spans="53:76" ht="12.75">
      <c r="BA258" s="27"/>
      <c r="BB258" s="63"/>
      <c r="BC258" s="63"/>
      <c r="BD258" s="62"/>
      <c r="BE258" s="62"/>
      <c r="BF258" s="62"/>
      <c r="BG258" s="62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</row>
    <row r="259" spans="53:76" ht="12.75">
      <c r="BA259" s="27"/>
      <c r="BB259" s="63"/>
      <c r="BC259" s="63"/>
      <c r="BD259" s="62"/>
      <c r="BE259" s="62"/>
      <c r="BF259" s="62"/>
      <c r="BG259" s="62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</row>
    <row r="260" spans="53:76" ht="12.75">
      <c r="BA260" s="27"/>
      <c r="BB260" s="63"/>
      <c r="BC260" s="63"/>
      <c r="BD260" s="62"/>
      <c r="BE260" s="62"/>
      <c r="BF260" s="62"/>
      <c r="BG260" s="62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</row>
    <row r="261" spans="53:76" ht="12.75">
      <c r="BA261" s="27"/>
      <c r="BB261" s="63"/>
      <c r="BC261" s="63"/>
      <c r="BD261" s="62"/>
      <c r="BE261" s="62"/>
      <c r="BF261" s="62"/>
      <c r="BG261" s="62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</row>
    <row r="262" spans="53:76" ht="12.75">
      <c r="BA262" s="27"/>
      <c r="BB262" s="63"/>
      <c r="BC262" s="63"/>
      <c r="BD262" s="62"/>
      <c r="BE262" s="62"/>
      <c r="BF262" s="62"/>
      <c r="BG262" s="62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</row>
    <row r="263" spans="53:76" ht="12.75">
      <c r="BA263" s="27"/>
      <c r="BB263" s="63"/>
      <c r="BC263" s="63"/>
      <c r="BD263" s="62"/>
      <c r="BE263" s="62"/>
      <c r="BF263" s="62"/>
      <c r="BG263" s="62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</row>
    <row r="264" spans="53:76" ht="12.75">
      <c r="BA264" s="27"/>
      <c r="BB264" s="63"/>
      <c r="BC264" s="63"/>
      <c r="BD264" s="62"/>
      <c r="BE264" s="62"/>
      <c r="BF264" s="62"/>
      <c r="BG264" s="62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</row>
    <row r="265" spans="53:76" ht="12.75">
      <c r="BA265" s="27"/>
      <c r="BB265" s="62"/>
      <c r="BC265" s="62"/>
      <c r="BD265" s="62"/>
      <c r="BE265" s="62"/>
      <c r="BF265" s="62"/>
      <c r="BG265" s="62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</row>
  </sheetData>
  <mergeCells count="332">
    <mergeCell ref="C195:F195"/>
    <mergeCell ref="J195:AB195"/>
    <mergeCell ref="AD195:AJ195"/>
    <mergeCell ref="O193:Y193"/>
    <mergeCell ref="AA193:AU193"/>
    <mergeCell ref="BU193:CE193"/>
    <mergeCell ref="CG193:DB193"/>
    <mergeCell ref="O192:Y192"/>
    <mergeCell ref="Z192:AZ192"/>
    <mergeCell ref="BT192:CD192"/>
    <mergeCell ref="CE192:DC192"/>
    <mergeCell ref="A109:BC109"/>
    <mergeCell ref="BD109:BN109"/>
    <mergeCell ref="BO109:CI109"/>
    <mergeCell ref="CJ109:DC109"/>
    <mergeCell ref="CL106:DC106"/>
    <mergeCell ref="A108:BC108"/>
    <mergeCell ref="BD108:BN108"/>
    <mergeCell ref="BO108:CI108"/>
    <mergeCell ref="CJ108:DC108"/>
    <mergeCell ref="BI102:BY102"/>
    <mergeCell ref="CL102:DC102"/>
    <mergeCell ref="Z103:DC103"/>
    <mergeCell ref="CL105:DC105"/>
    <mergeCell ref="BA100:BU100"/>
    <mergeCell ref="CL100:CT101"/>
    <mergeCell ref="CU100:DC101"/>
    <mergeCell ref="A101:BM101"/>
    <mergeCell ref="N97:BU97"/>
    <mergeCell ref="CL97:DC97"/>
    <mergeCell ref="CL98:DC98"/>
    <mergeCell ref="S99:BU99"/>
    <mergeCell ref="CL99:DC99"/>
    <mergeCell ref="CL94:DC94"/>
    <mergeCell ref="CL95:DC95"/>
    <mergeCell ref="CL96:CQ96"/>
    <mergeCell ref="CR96:CW96"/>
    <mergeCell ref="CX96:DC96"/>
    <mergeCell ref="AV91:DC91"/>
    <mergeCell ref="A92:DC92"/>
    <mergeCell ref="AP93:BF93"/>
    <mergeCell ref="BG93:BJ93"/>
    <mergeCell ref="BK93:BN93"/>
    <mergeCell ref="BO148:CI148"/>
    <mergeCell ref="CJ148:DC148"/>
    <mergeCell ref="A110:BC110"/>
    <mergeCell ref="B111:BB111"/>
    <mergeCell ref="B112:BB112"/>
    <mergeCell ref="B113:BB113"/>
    <mergeCell ref="B114:BB114"/>
    <mergeCell ref="B115:BB115"/>
    <mergeCell ref="B116:BB116"/>
    <mergeCell ref="B117:BB117"/>
    <mergeCell ref="BD110:BN111"/>
    <mergeCell ref="BO110:CI111"/>
    <mergeCell ref="CJ110:DC111"/>
    <mergeCell ref="BD112:BN112"/>
    <mergeCell ref="BO112:CI112"/>
    <mergeCell ref="CJ112:DC112"/>
    <mergeCell ref="BD113:BN113"/>
    <mergeCell ref="BO113:CI113"/>
    <mergeCell ref="CJ113:DC113"/>
    <mergeCell ref="BD114:BN114"/>
    <mergeCell ref="BO114:CI114"/>
    <mergeCell ref="CJ114:DC114"/>
    <mergeCell ref="BD115:BN115"/>
    <mergeCell ref="BO115:CI115"/>
    <mergeCell ref="CJ115:DC115"/>
    <mergeCell ref="BD116:BN116"/>
    <mergeCell ref="BO116:CI116"/>
    <mergeCell ref="CJ116:DC116"/>
    <mergeCell ref="BD117:BN117"/>
    <mergeCell ref="BO117:CI117"/>
    <mergeCell ref="CJ117:DC117"/>
    <mergeCell ref="F119:BB119"/>
    <mergeCell ref="BD119:BN119"/>
    <mergeCell ref="BO119:CI119"/>
    <mergeCell ref="CJ119:DC119"/>
    <mergeCell ref="B118:BB118"/>
    <mergeCell ref="BD118:BN118"/>
    <mergeCell ref="BO118:CI118"/>
    <mergeCell ref="A120:BC120"/>
    <mergeCell ref="BD120:BN121"/>
    <mergeCell ref="BO120:CI121"/>
    <mergeCell ref="CJ120:DC121"/>
    <mergeCell ref="B121:BB121"/>
    <mergeCell ref="F122:BB122"/>
    <mergeCell ref="BD122:BN123"/>
    <mergeCell ref="BO122:CI123"/>
    <mergeCell ref="CJ122:DC123"/>
    <mergeCell ref="D123:BB123"/>
    <mergeCell ref="BD124:BN124"/>
    <mergeCell ref="BO124:CI124"/>
    <mergeCell ref="CJ124:DC124"/>
    <mergeCell ref="D124:BB124"/>
    <mergeCell ref="D125:BB125"/>
    <mergeCell ref="BD125:BN125"/>
    <mergeCell ref="BO125:CI125"/>
    <mergeCell ref="CJ125:DC125"/>
    <mergeCell ref="D126:BB126"/>
    <mergeCell ref="BD126:BN126"/>
    <mergeCell ref="BO126:CI126"/>
    <mergeCell ref="CJ126:DC126"/>
    <mergeCell ref="BD128:BN128"/>
    <mergeCell ref="BO128:CI128"/>
    <mergeCell ref="CJ128:DC128"/>
    <mergeCell ref="D127:BB127"/>
    <mergeCell ref="BD127:BN127"/>
    <mergeCell ref="BO127:CI127"/>
    <mergeCell ref="CJ127:DC127"/>
    <mergeCell ref="B131:BB131"/>
    <mergeCell ref="BD131:BN131"/>
    <mergeCell ref="BO131:CI131"/>
    <mergeCell ref="CJ131:DC131"/>
    <mergeCell ref="B132:BB132"/>
    <mergeCell ref="BD132:BN132"/>
    <mergeCell ref="BO132:CI132"/>
    <mergeCell ref="CJ132:DC132"/>
    <mergeCell ref="BD133:BN133"/>
    <mergeCell ref="BO133:CI133"/>
    <mergeCell ref="CJ133:DC133"/>
    <mergeCell ref="D133:BB133"/>
    <mergeCell ref="B134:BB134"/>
    <mergeCell ref="BD134:BN134"/>
    <mergeCell ref="BO134:CI134"/>
    <mergeCell ref="CJ134:DC134"/>
    <mergeCell ref="BD135:BN135"/>
    <mergeCell ref="BO135:CI135"/>
    <mergeCell ref="CJ135:DC135"/>
    <mergeCell ref="D135:BB135"/>
    <mergeCell ref="B136:BB136"/>
    <mergeCell ref="BD136:BN136"/>
    <mergeCell ref="BO136:CI136"/>
    <mergeCell ref="CJ136:DC136"/>
    <mergeCell ref="CJ138:DC138"/>
    <mergeCell ref="B137:BB137"/>
    <mergeCell ref="BD137:BN137"/>
    <mergeCell ref="BO137:CI137"/>
    <mergeCell ref="CJ137:DC137"/>
    <mergeCell ref="B138:BB138"/>
    <mergeCell ref="BD138:BN138"/>
    <mergeCell ref="BO138:CI138"/>
    <mergeCell ref="F140:BB140"/>
    <mergeCell ref="BD140:BN140"/>
    <mergeCell ref="BO140:CI140"/>
    <mergeCell ref="CJ140:DC140"/>
    <mergeCell ref="A144:BC144"/>
    <mergeCell ref="BD144:BN144"/>
    <mergeCell ref="BO144:CI144"/>
    <mergeCell ref="CJ144:DC144"/>
    <mergeCell ref="A141:BC141"/>
    <mergeCell ref="BD141:BN141"/>
    <mergeCell ref="BO141:CI141"/>
    <mergeCell ref="CJ141:DC141"/>
    <mergeCell ref="B175:BB175"/>
    <mergeCell ref="B159:BB159"/>
    <mergeCell ref="B165:BB165"/>
    <mergeCell ref="D168:BB168"/>
    <mergeCell ref="D170:BB170"/>
    <mergeCell ref="B172:BB172"/>
    <mergeCell ref="B174:BB174"/>
    <mergeCell ref="B161:BB161"/>
    <mergeCell ref="B173:BB173"/>
    <mergeCell ref="D171:BB171"/>
    <mergeCell ref="A145:BC145"/>
    <mergeCell ref="BD145:BN145"/>
    <mergeCell ref="BO145:CI145"/>
    <mergeCell ref="CJ145:DC145"/>
    <mergeCell ref="A146:BC146"/>
    <mergeCell ref="BD146:BN147"/>
    <mergeCell ref="BO146:CI147"/>
    <mergeCell ref="CJ146:DC147"/>
    <mergeCell ref="B147:BB147"/>
    <mergeCell ref="B148:BB148"/>
    <mergeCell ref="BD148:BN148"/>
    <mergeCell ref="B149:BB149"/>
    <mergeCell ref="BD149:BN149"/>
    <mergeCell ref="BO149:CI149"/>
    <mergeCell ref="CJ149:DC149"/>
    <mergeCell ref="B150:BB150"/>
    <mergeCell ref="BD150:BN150"/>
    <mergeCell ref="BO150:CI150"/>
    <mergeCell ref="CJ150:DC150"/>
    <mergeCell ref="F151:BB151"/>
    <mergeCell ref="BD151:BN152"/>
    <mergeCell ref="BO151:CI152"/>
    <mergeCell ref="CJ151:DC152"/>
    <mergeCell ref="D152:BB152"/>
    <mergeCell ref="CJ155:DC155"/>
    <mergeCell ref="BD153:BN153"/>
    <mergeCell ref="BO153:CI153"/>
    <mergeCell ref="CJ153:DC153"/>
    <mergeCell ref="CJ154:DC154"/>
    <mergeCell ref="D153:BB153"/>
    <mergeCell ref="F156:BB156"/>
    <mergeCell ref="BD156:BN156"/>
    <mergeCell ref="BO156:CI156"/>
    <mergeCell ref="BD155:BN155"/>
    <mergeCell ref="BO155:CI155"/>
    <mergeCell ref="B154:BB154"/>
    <mergeCell ref="BD154:BN154"/>
    <mergeCell ref="BO154:CI154"/>
    <mergeCell ref="B155:BB155"/>
    <mergeCell ref="CJ156:DC156"/>
    <mergeCell ref="A157:BC157"/>
    <mergeCell ref="BD157:BN158"/>
    <mergeCell ref="BO157:CI158"/>
    <mergeCell ref="CJ157:DC158"/>
    <mergeCell ref="B158:BB158"/>
    <mergeCell ref="BD159:BN159"/>
    <mergeCell ref="BO159:CI159"/>
    <mergeCell ref="CJ159:DC159"/>
    <mergeCell ref="B160:BB160"/>
    <mergeCell ref="BD160:BN160"/>
    <mergeCell ref="BO160:CI160"/>
    <mergeCell ref="CJ160:DC160"/>
    <mergeCell ref="BD162:BN162"/>
    <mergeCell ref="BO162:CI162"/>
    <mergeCell ref="CJ162:DC162"/>
    <mergeCell ref="A163:BC163"/>
    <mergeCell ref="BD163:BN164"/>
    <mergeCell ref="BO163:CI164"/>
    <mergeCell ref="CJ163:DC164"/>
    <mergeCell ref="B164:BB164"/>
    <mergeCell ref="F162:BB162"/>
    <mergeCell ref="BD165:BN165"/>
    <mergeCell ref="BO165:CI165"/>
    <mergeCell ref="CJ165:DC165"/>
    <mergeCell ref="F166:BB166"/>
    <mergeCell ref="BD166:BN167"/>
    <mergeCell ref="BO166:CI167"/>
    <mergeCell ref="CJ166:DC167"/>
    <mergeCell ref="D167:BB167"/>
    <mergeCell ref="BD168:BN168"/>
    <mergeCell ref="BO168:CI168"/>
    <mergeCell ref="CJ168:DC168"/>
    <mergeCell ref="D169:BB169"/>
    <mergeCell ref="BD169:BN169"/>
    <mergeCell ref="BO169:CI169"/>
    <mergeCell ref="CJ169:DC169"/>
    <mergeCell ref="BD175:BN175"/>
    <mergeCell ref="BO175:CI175"/>
    <mergeCell ref="CJ175:DC175"/>
    <mergeCell ref="BD173:BN173"/>
    <mergeCell ref="BO173:CI173"/>
    <mergeCell ref="CJ173:DC173"/>
    <mergeCell ref="BD170:BN170"/>
    <mergeCell ref="BO170:CI170"/>
    <mergeCell ref="CJ170:DC170"/>
    <mergeCell ref="BD172:BN172"/>
    <mergeCell ref="BO172:CI172"/>
    <mergeCell ref="CJ172:DC172"/>
    <mergeCell ref="BD171:BN171"/>
    <mergeCell ref="BO171:CI171"/>
    <mergeCell ref="CJ171:DC171"/>
    <mergeCell ref="F177:BB177"/>
    <mergeCell ref="BD177:BN177"/>
    <mergeCell ref="BO177:CI177"/>
    <mergeCell ref="CJ177:DC177"/>
    <mergeCell ref="A178:BC178"/>
    <mergeCell ref="BD178:BN178"/>
    <mergeCell ref="BO178:CI178"/>
    <mergeCell ref="CJ178:DC178"/>
    <mergeCell ref="BD179:BN180"/>
    <mergeCell ref="BO179:CI180"/>
    <mergeCell ref="CJ179:DC180"/>
    <mergeCell ref="B180:BB180"/>
    <mergeCell ref="B179:BB179"/>
    <mergeCell ref="BD181:BN181"/>
    <mergeCell ref="BO181:CI181"/>
    <mergeCell ref="CJ181:DC181"/>
    <mergeCell ref="D181:BB181"/>
    <mergeCell ref="B182:BB182"/>
    <mergeCell ref="BD182:BN182"/>
    <mergeCell ref="BO182:CI182"/>
    <mergeCell ref="CJ182:DC182"/>
    <mergeCell ref="B183:BB183"/>
    <mergeCell ref="BD183:BN183"/>
    <mergeCell ref="BO183:CI183"/>
    <mergeCell ref="CJ183:DC183"/>
    <mergeCell ref="B184:BB184"/>
    <mergeCell ref="BD184:BN184"/>
    <mergeCell ref="BO184:CI184"/>
    <mergeCell ref="CJ184:DC184"/>
    <mergeCell ref="B185:BB185"/>
    <mergeCell ref="BD185:BN185"/>
    <mergeCell ref="BO185:CI185"/>
    <mergeCell ref="CJ185:DC185"/>
    <mergeCell ref="B186:BB186"/>
    <mergeCell ref="BD186:BN186"/>
    <mergeCell ref="BO186:CI186"/>
    <mergeCell ref="CJ186:DC186"/>
    <mergeCell ref="B187:BB187"/>
    <mergeCell ref="BD187:BN187"/>
    <mergeCell ref="BO187:CI187"/>
    <mergeCell ref="CJ187:DC187"/>
    <mergeCell ref="BO189:CI189"/>
    <mergeCell ref="CJ189:DC189"/>
    <mergeCell ref="B188:BB188"/>
    <mergeCell ref="BD188:BN188"/>
    <mergeCell ref="BO188:CI188"/>
    <mergeCell ref="CJ188:DC188"/>
    <mergeCell ref="B189:BB189"/>
    <mergeCell ref="BD189:BN189"/>
    <mergeCell ref="CJ190:DC190"/>
    <mergeCell ref="B190:BB190"/>
    <mergeCell ref="BD190:BN190"/>
    <mergeCell ref="BO190:CI190"/>
    <mergeCell ref="CJ118:DC118"/>
    <mergeCell ref="B130:BB130"/>
    <mergeCell ref="BD130:BN130"/>
    <mergeCell ref="BO130:CI130"/>
    <mergeCell ref="CJ130:DC130"/>
    <mergeCell ref="D129:BB129"/>
    <mergeCell ref="BD129:BN129"/>
    <mergeCell ref="BO129:CI129"/>
    <mergeCell ref="CJ129:DC129"/>
    <mergeCell ref="D128:BB128"/>
    <mergeCell ref="B139:BB139"/>
    <mergeCell ref="BD139:BN139"/>
    <mergeCell ref="BO139:CI139"/>
    <mergeCell ref="CJ139:DC139"/>
    <mergeCell ref="BD161:BN161"/>
    <mergeCell ref="BO161:CI161"/>
    <mergeCell ref="CJ161:DC161"/>
    <mergeCell ref="B176:BB176"/>
    <mergeCell ref="BD176:BN176"/>
    <mergeCell ref="BO176:CI176"/>
    <mergeCell ref="CJ176:DC176"/>
    <mergeCell ref="BD174:BN174"/>
    <mergeCell ref="BO174:CI174"/>
    <mergeCell ref="CJ174:DC17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r:id="rId1"/>
  <rowBreaks count="1" manualBreakCount="1"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2006-12-14T09:29:13Z</cp:lastPrinted>
  <dcterms:created xsi:type="dcterms:W3CDTF">2003-08-15T10:28:56Z</dcterms:created>
  <dcterms:modified xsi:type="dcterms:W3CDTF">2011-01-25T11:25:48Z</dcterms:modified>
  <cp:category/>
  <cp:version/>
  <cp:contentType/>
  <cp:contentStatus/>
</cp:coreProperties>
</file>